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tojalowska\Desktop\DOK DLA NATALII\WORD\"/>
    </mc:Choice>
  </mc:AlternateContent>
  <xr:revisionPtr revIDLastSave="0" documentId="13_ncr:1_{5229D5F5-4E76-47CA-9760-FEC9225820FF}" xr6:coauthVersionLast="47" xr6:coauthVersionMax="47" xr10:uidLastSave="{00000000-0000-0000-0000-000000000000}"/>
  <workbookProtection workbookAlgorithmName="SHA-512" workbookHashValue="WXLiiDUiLw1cImmMijpPzaH6aGCBHwvPmkzUoqcXWUHoFjKjChjJ7ejd27imFWw8VhO2lusvrqOzDu2/suE1oQ==" workbookSaltValue="sFQxqLZGOB6/WMRXUHUVsg==" workbookSpinCount="100000" lockStructure="1"/>
  <bookViews>
    <workbookView xWindow="28680" yWindow="465" windowWidth="29040" windowHeight="15720" tabRatio="626" activeTab="4" xr2:uid="{00000000-000D-0000-FFFF-FFFF00000000}"/>
  </bookViews>
  <sheets>
    <sheet name="KARTA LUB RYCZAŁT" sheetId="4" r:id="rId1"/>
    <sheet name="ZASADY OGÓLNE" sheetId="1" r:id="rId2"/>
    <sheet name="KSIĘGI RZIS_W. PORÓWN." sheetId="5" r:id="rId3"/>
    <sheet name="KSIĘGI RZIS_KALK." sheetId="3" r:id="rId4"/>
    <sheet name="KSIĘGI_BILANS" sheetId="6" r:id="rId5"/>
  </sheets>
  <definedNames>
    <definedName name="_xlnm.Print_Area" localSheetId="0">'KARTA LUB RYCZAŁT'!$A$1:$P$71</definedName>
    <definedName name="_xlnm.Print_Area" localSheetId="3">'KSIĘGI RZIS_KALK.'!$A$1:$Q$74</definedName>
    <definedName name="_xlnm.Print_Area" localSheetId="2">'KSIĘGI RZIS_W. PORÓWN.'!$A$1:$Q$86</definedName>
    <definedName name="_xlnm.Print_Area" localSheetId="4">KSIĘGI_BILANS!$A$1:$AH$122</definedName>
    <definedName name="_xlnm.Print_Area" localSheetId="1">'ZASADY OGÓLNE'!$A$1:$P$83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7" i="1" l="1"/>
  <c r="N43" i="1"/>
  <c r="N50" i="1"/>
  <c r="T4" i="6"/>
  <c r="H4" i="6"/>
  <c r="I4" i="6" s="1"/>
  <c r="J4" i="6" s="1"/>
  <c r="K4" i="6" s="1"/>
  <c r="L4" i="6" s="1"/>
  <c r="M4" i="6" s="1"/>
  <c r="H4" i="3"/>
  <c r="I4" i="3" s="1"/>
  <c r="J4" i="3" s="1"/>
  <c r="K4" i="3" s="1"/>
  <c r="L4" i="3" s="1"/>
  <c r="M4" i="3" s="1"/>
  <c r="N4" i="3" s="1"/>
  <c r="O4" i="3" s="1"/>
  <c r="P4" i="3" s="1"/>
  <c r="Q4" i="3" s="1"/>
  <c r="H4" i="5"/>
  <c r="I4" i="5" s="1"/>
  <c r="J4" i="5" s="1"/>
  <c r="K4" i="5" s="1"/>
  <c r="L4" i="5" s="1"/>
  <c r="M4" i="5" s="1"/>
  <c r="N4" i="5" s="1"/>
  <c r="O4" i="5" s="1"/>
  <c r="P4" i="5" s="1"/>
  <c r="Q4" i="5" s="1"/>
  <c r="G3" i="1"/>
  <c r="H3" i="1" s="1"/>
  <c r="I3" i="1" s="1"/>
  <c r="J3" i="1" s="1"/>
  <c r="K3" i="1" s="1"/>
  <c r="L3" i="1" s="1"/>
  <c r="M3" i="1" s="1"/>
  <c r="G3" i="4"/>
  <c r="H3" i="4" s="1"/>
  <c r="I3" i="4" s="1"/>
  <c r="J3" i="4" s="1"/>
  <c r="K3" i="4" s="1"/>
  <c r="L3" i="4" s="1"/>
  <c r="M3" i="4" s="1"/>
  <c r="AD5" i="6"/>
  <c r="AE5" i="6"/>
  <c r="AF5" i="6"/>
  <c r="AG5" i="6"/>
  <c r="AH5" i="6"/>
  <c r="AD17" i="6"/>
  <c r="AE17" i="6"/>
  <c r="AF17" i="6"/>
  <c r="AG17" i="6"/>
  <c r="AH17" i="6"/>
  <c r="AD24" i="6"/>
  <c r="AE24" i="6"/>
  <c r="AF24" i="6"/>
  <c r="AG24" i="6"/>
  <c r="AH24" i="6"/>
  <c r="AD27" i="6"/>
  <c r="AE27" i="6"/>
  <c r="AF27" i="6"/>
  <c r="AG27" i="6"/>
  <c r="AH27" i="6"/>
  <c r="AD32" i="6"/>
  <c r="AD30" i="6" s="1"/>
  <c r="AE32" i="6"/>
  <c r="AE30" i="6" s="1"/>
  <c r="AF32" i="6"/>
  <c r="AF30" i="6" s="1"/>
  <c r="AG32" i="6"/>
  <c r="AG30" i="6" s="1"/>
  <c r="AH32" i="6"/>
  <c r="AH30" i="6" s="1"/>
  <c r="AD39" i="6"/>
  <c r="AD38" i="6" s="1"/>
  <c r="AE39" i="6"/>
  <c r="AE38" i="6" s="1"/>
  <c r="AF39" i="6"/>
  <c r="AF38" i="6" s="1"/>
  <c r="AG39" i="6"/>
  <c r="AG38" i="6" s="1"/>
  <c r="AH39" i="6"/>
  <c r="AH38" i="6" s="1"/>
  <c r="AD47" i="6"/>
  <c r="AD43" i="6" s="1"/>
  <c r="AE47" i="6"/>
  <c r="AE43" i="6" s="1"/>
  <c r="AF47" i="6"/>
  <c r="AF43" i="6" s="1"/>
  <c r="AG47" i="6"/>
  <c r="AG43" i="6" s="1"/>
  <c r="AH47" i="6"/>
  <c r="AH43" i="6" s="1"/>
  <c r="AD58" i="6"/>
  <c r="AD56" i="6" s="1"/>
  <c r="AE58" i="6"/>
  <c r="AE56" i="6" s="1"/>
  <c r="AF58" i="6"/>
  <c r="AF56" i="6" s="1"/>
  <c r="AG58" i="6"/>
  <c r="AG56" i="6" s="1"/>
  <c r="AH58" i="6"/>
  <c r="AH56" i="6" s="1"/>
  <c r="M6" i="6"/>
  <c r="N6" i="6"/>
  <c r="O6" i="6"/>
  <c r="P6" i="6"/>
  <c r="Q6" i="6"/>
  <c r="M11" i="6"/>
  <c r="N11" i="6"/>
  <c r="O11" i="6"/>
  <c r="P11" i="6"/>
  <c r="Q11" i="6"/>
  <c r="M16" i="6"/>
  <c r="M15" i="6" s="1"/>
  <c r="N16" i="6"/>
  <c r="N15" i="6" s="1"/>
  <c r="O16" i="6"/>
  <c r="O15" i="6" s="1"/>
  <c r="P16" i="6"/>
  <c r="P15" i="6" s="1"/>
  <c r="Q16" i="6"/>
  <c r="Q15" i="6" s="1"/>
  <c r="M24" i="6"/>
  <c r="N24" i="6"/>
  <c r="O24" i="6"/>
  <c r="P24" i="6"/>
  <c r="Q24" i="6"/>
  <c r="M31" i="6"/>
  <c r="N31" i="6"/>
  <c r="O31" i="6"/>
  <c r="P31" i="6"/>
  <c r="Q31" i="6"/>
  <c r="M35" i="6"/>
  <c r="N35" i="6"/>
  <c r="O35" i="6"/>
  <c r="P35" i="6"/>
  <c r="Q35" i="6"/>
  <c r="M40" i="6"/>
  <c r="N40" i="6"/>
  <c r="O40" i="6"/>
  <c r="P40" i="6"/>
  <c r="Q40" i="6"/>
  <c r="M46" i="6"/>
  <c r="N46" i="6"/>
  <c r="O46" i="6"/>
  <c r="P46" i="6"/>
  <c r="Q46" i="6"/>
  <c r="M51" i="6"/>
  <c r="N51" i="6"/>
  <c r="O51" i="6"/>
  <c r="P51" i="6"/>
  <c r="Q51" i="6"/>
  <c r="M59" i="6"/>
  <c r="M58" i="6" s="1"/>
  <c r="N59" i="6"/>
  <c r="N58" i="6" s="1"/>
  <c r="O59" i="6"/>
  <c r="O58" i="6" s="1"/>
  <c r="P59" i="6"/>
  <c r="P58" i="6" s="1"/>
  <c r="Q59" i="6"/>
  <c r="Q58" i="6" s="1"/>
  <c r="M64" i="6"/>
  <c r="M63" i="6" s="1"/>
  <c r="N64" i="6"/>
  <c r="N63" i="6" s="1"/>
  <c r="O64" i="6"/>
  <c r="O63" i="6" s="1"/>
  <c r="P64" i="6"/>
  <c r="P63" i="6" s="1"/>
  <c r="Q64" i="6"/>
  <c r="Q63" i="6" s="1"/>
  <c r="M72" i="6"/>
  <c r="N72" i="6"/>
  <c r="O72" i="6"/>
  <c r="P72" i="6"/>
  <c r="Q72" i="6"/>
  <c r="M77" i="6"/>
  <c r="N77" i="6"/>
  <c r="O77" i="6"/>
  <c r="P77" i="6"/>
  <c r="Q77" i="6"/>
  <c r="M82" i="6"/>
  <c r="N82" i="6"/>
  <c r="O82" i="6"/>
  <c r="P82" i="6"/>
  <c r="Q82" i="6"/>
  <c r="M87" i="6"/>
  <c r="N87" i="6"/>
  <c r="O87" i="6"/>
  <c r="P87" i="6"/>
  <c r="Q87" i="6"/>
  <c r="N6" i="3"/>
  <c r="O6" i="3"/>
  <c r="P6" i="3"/>
  <c r="Q6" i="3"/>
  <c r="N12" i="3"/>
  <c r="O12" i="3"/>
  <c r="P12" i="3"/>
  <c r="Q12" i="3"/>
  <c r="N23" i="3"/>
  <c r="N20" i="3" s="1"/>
  <c r="O23" i="3"/>
  <c r="O20" i="3" s="1"/>
  <c r="P23" i="3"/>
  <c r="P20" i="3" s="1"/>
  <c r="Q23" i="3"/>
  <c r="Q20" i="3" s="1"/>
  <c r="N35" i="3"/>
  <c r="O35" i="3"/>
  <c r="P35" i="3"/>
  <c r="Q35" i="3"/>
  <c r="N38" i="3"/>
  <c r="O38" i="3"/>
  <c r="P38" i="3"/>
  <c r="Q38" i="3"/>
  <c r="N47" i="3"/>
  <c r="O47" i="3"/>
  <c r="P47" i="3"/>
  <c r="Q47" i="3"/>
  <c r="N55" i="3"/>
  <c r="O55" i="3"/>
  <c r="P55" i="3"/>
  <c r="Q55" i="3"/>
  <c r="N63" i="3"/>
  <c r="O63" i="3"/>
  <c r="P63" i="3"/>
  <c r="Q63" i="3"/>
  <c r="N8" i="5"/>
  <c r="N6" i="5" s="1"/>
  <c r="O8" i="5"/>
  <c r="O6" i="5" s="1"/>
  <c r="P8" i="5"/>
  <c r="P6" i="5" s="1"/>
  <c r="Q8" i="5"/>
  <c r="Q6" i="5" s="1"/>
  <c r="N14" i="5"/>
  <c r="O14" i="5"/>
  <c r="P14" i="5"/>
  <c r="Q14" i="5"/>
  <c r="N28" i="5"/>
  <c r="N25" i="5" s="1"/>
  <c r="O28" i="5"/>
  <c r="O25" i="5" s="1"/>
  <c r="P28" i="5"/>
  <c r="P25" i="5" s="1"/>
  <c r="Q28" i="5"/>
  <c r="Q25" i="5" s="1"/>
  <c r="N40" i="5"/>
  <c r="O40" i="5"/>
  <c r="P40" i="5"/>
  <c r="Q40" i="5"/>
  <c r="N43" i="5"/>
  <c r="O43" i="5"/>
  <c r="P43" i="5"/>
  <c r="Q43" i="5"/>
  <c r="N52" i="5"/>
  <c r="O52" i="5"/>
  <c r="P52" i="5"/>
  <c r="Q52" i="5"/>
  <c r="N60" i="5"/>
  <c r="O60" i="5"/>
  <c r="P60" i="5"/>
  <c r="Q60" i="5"/>
  <c r="N68" i="5"/>
  <c r="O68" i="5"/>
  <c r="P68" i="5"/>
  <c r="Q68" i="5"/>
  <c r="N71" i="5"/>
  <c r="O71" i="5"/>
  <c r="P71" i="5"/>
  <c r="Q71" i="5"/>
  <c r="N75" i="5"/>
  <c r="O75" i="5"/>
  <c r="P75" i="5"/>
  <c r="Q75" i="5"/>
  <c r="M32" i="4"/>
  <c r="N32" i="4"/>
  <c r="O32" i="4"/>
  <c r="P32" i="4"/>
  <c r="M36" i="4"/>
  <c r="N36" i="4"/>
  <c r="O36" i="4"/>
  <c r="P36" i="4"/>
  <c r="M39" i="4"/>
  <c r="N39" i="4"/>
  <c r="O39" i="4"/>
  <c r="P39" i="4"/>
  <c r="M6" i="4"/>
  <c r="N6" i="4"/>
  <c r="O6" i="4"/>
  <c r="P6" i="4"/>
  <c r="M12" i="4"/>
  <c r="M8" i="4" s="1"/>
  <c r="N12" i="4"/>
  <c r="N8" i="4" s="1"/>
  <c r="O12" i="4"/>
  <c r="O8" i="4" s="1"/>
  <c r="P12" i="4"/>
  <c r="P8" i="4" s="1"/>
  <c r="M35" i="1"/>
  <c r="N35" i="1"/>
  <c r="O35" i="1"/>
  <c r="P35" i="1"/>
  <c r="M37" i="1"/>
  <c r="O37" i="1"/>
  <c r="P37" i="1"/>
  <c r="M43" i="1"/>
  <c r="O43" i="1"/>
  <c r="P43" i="1"/>
  <c r="M50" i="1"/>
  <c r="O50" i="1"/>
  <c r="P50" i="1"/>
  <c r="O57" i="6" l="1"/>
  <c r="O33" i="3"/>
  <c r="Q33" i="3"/>
  <c r="O24" i="5"/>
  <c r="P38" i="5"/>
  <c r="Q24" i="5"/>
  <c r="P47" i="1"/>
  <c r="P48" i="1" s="1"/>
  <c r="P53" i="1" s="1"/>
  <c r="N47" i="1"/>
  <c r="N48" i="1" s="1"/>
  <c r="N53" i="1" s="1"/>
  <c r="O47" i="1"/>
  <c r="O48" i="1" s="1"/>
  <c r="O53" i="1" s="1"/>
  <c r="M47" i="1"/>
  <c r="M48" i="1" s="1"/>
  <c r="M53" i="1" s="1"/>
  <c r="N23" i="4"/>
  <c r="O37" i="4"/>
  <c r="O42" i="4" s="1"/>
  <c r="M20" i="4"/>
  <c r="M22" i="4" s="1"/>
  <c r="N4" i="6"/>
  <c r="AD4" i="6"/>
  <c r="N3" i="1"/>
  <c r="M34" i="1"/>
  <c r="O23" i="4"/>
  <c r="M23" i="4"/>
  <c r="P23" i="4"/>
  <c r="M31" i="4"/>
  <c r="N3" i="4"/>
  <c r="P71" i="6"/>
  <c r="P70" i="6" s="1"/>
  <c r="M37" i="4"/>
  <c r="M42" i="4" s="1"/>
  <c r="N37" i="4"/>
  <c r="N42" i="4" s="1"/>
  <c r="P33" i="3"/>
  <c r="AE22" i="6"/>
  <c r="O20" i="4"/>
  <c r="O22" i="4" s="1"/>
  <c r="N71" i="6"/>
  <c r="N70" i="6" s="1"/>
  <c r="N30" i="6"/>
  <c r="N27" i="6" s="1"/>
  <c r="N5" i="6" s="1"/>
  <c r="AH22" i="6"/>
  <c r="AD22" i="6"/>
  <c r="N20" i="4"/>
  <c r="N22" i="4" s="1"/>
  <c r="N24" i="4" s="1"/>
  <c r="N38" i="4" s="1"/>
  <c r="P37" i="4"/>
  <c r="P42" i="4" s="1"/>
  <c r="Q38" i="5"/>
  <c r="Q51" i="5" s="1"/>
  <c r="Q67" i="5" s="1"/>
  <c r="Q79" i="5" s="1"/>
  <c r="Q84" i="5" s="1"/>
  <c r="N38" i="5"/>
  <c r="P24" i="5"/>
  <c r="P51" i="5" s="1"/>
  <c r="P67" i="5" s="1"/>
  <c r="P79" i="5" s="1"/>
  <c r="P84" i="5" s="1"/>
  <c r="O30" i="6"/>
  <c r="O27" i="6" s="1"/>
  <c r="O5" i="6" s="1"/>
  <c r="Q30" i="6"/>
  <c r="Q27" i="6" s="1"/>
  <c r="Q5" i="6" s="1"/>
  <c r="M30" i="6"/>
  <c r="M27" i="6" s="1"/>
  <c r="M5" i="6" s="1"/>
  <c r="N16" i="3"/>
  <c r="N19" i="3" s="1"/>
  <c r="AF22" i="6"/>
  <c r="AG22" i="6"/>
  <c r="AE37" i="6"/>
  <c r="M57" i="6"/>
  <c r="Q71" i="6"/>
  <c r="Q70" i="6" s="1"/>
  <c r="O71" i="6"/>
  <c r="O70" i="6" s="1"/>
  <c r="P57" i="6"/>
  <c r="P30" i="6"/>
  <c r="P27" i="6" s="1"/>
  <c r="P5" i="6" s="1"/>
  <c r="AG37" i="6"/>
  <c r="M71" i="6"/>
  <c r="M70" i="6" s="1"/>
  <c r="N57" i="6"/>
  <c r="AH37" i="6"/>
  <c r="AF37" i="6"/>
  <c r="AD37" i="6"/>
  <c r="Q57" i="6"/>
  <c r="N33" i="3"/>
  <c r="Q16" i="3"/>
  <c r="Q19" i="3" s="1"/>
  <c r="Q46" i="3" s="1"/>
  <c r="Q62" i="3" s="1"/>
  <c r="Q66" i="3" s="1"/>
  <c r="Q71" i="3" s="1"/>
  <c r="P16" i="3"/>
  <c r="P19" i="3" s="1"/>
  <c r="P46" i="3" s="1"/>
  <c r="P62" i="3" s="1"/>
  <c r="P66" i="3" s="1"/>
  <c r="P71" i="3" s="1"/>
  <c r="O16" i="3"/>
  <c r="O19" i="3" s="1"/>
  <c r="N24" i="5"/>
  <c r="O38" i="5"/>
  <c r="P20" i="4"/>
  <c r="P22" i="4" s="1"/>
  <c r="M6" i="1"/>
  <c r="N6" i="1"/>
  <c r="O6" i="1"/>
  <c r="P6" i="1"/>
  <c r="M14" i="1"/>
  <c r="M9" i="1" s="1"/>
  <c r="N14" i="1"/>
  <c r="N9" i="1" s="1"/>
  <c r="O14" i="1"/>
  <c r="O9" i="1" s="1"/>
  <c r="P14" i="1"/>
  <c r="P9" i="1" s="1"/>
  <c r="F110" i="6"/>
  <c r="E110" i="6"/>
  <c r="E70" i="1"/>
  <c r="D70" i="1"/>
  <c r="E59" i="4"/>
  <c r="G6" i="4"/>
  <c r="C35" i="1"/>
  <c r="D35" i="1"/>
  <c r="E35" i="1"/>
  <c r="F35" i="1"/>
  <c r="G35" i="1"/>
  <c r="H35" i="1"/>
  <c r="I35" i="1"/>
  <c r="J35" i="1"/>
  <c r="K35" i="1"/>
  <c r="L35" i="1"/>
  <c r="B35" i="1"/>
  <c r="C34" i="1"/>
  <c r="D34" i="1"/>
  <c r="E34" i="1"/>
  <c r="F34" i="1"/>
  <c r="G34" i="1"/>
  <c r="H34" i="1"/>
  <c r="I34" i="1"/>
  <c r="J34" i="1"/>
  <c r="K34" i="1"/>
  <c r="L34" i="1"/>
  <c r="B34" i="1"/>
  <c r="C32" i="4"/>
  <c r="D32" i="4"/>
  <c r="E32" i="4"/>
  <c r="F32" i="4"/>
  <c r="G32" i="4"/>
  <c r="H32" i="4"/>
  <c r="I32" i="4"/>
  <c r="J32" i="4"/>
  <c r="K32" i="4"/>
  <c r="L32" i="4"/>
  <c r="B32" i="4"/>
  <c r="O50" i="6" l="1"/>
  <c r="P50" i="6"/>
  <c r="P93" i="6" s="1"/>
  <c r="AD21" i="6"/>
  <c r="AD93" i="6" s="1"/>
  <c r="M50" i="6"/>
  <c r="M93" i="6" s="1"/>
  <c r="M94" i="6" s="1"/>
  <c r="AE21" i="6"/>
  <c r="AE93" i="6" s="1"/>
  <c r="AH21" i="6"/>
  <c r="AH93" i="6" s="1"/>
  <c r="N50" i="6"/>
  <c r="N93" i="6" s="1"/>
  <c r="O46" i="3"/>
  <c r="O62" i="3" s="1"/>
  <c r="O66" i="3" s="1"/>
  <c r="O71" i="3" s="1"/>
  <c r="O51" i="5"/>
  <c r="O67" i="5" s="1"/>
  <c r="O79" i="5" s="1"/>
  <c r="O84" i="5" s="1"/>
  <c r="N51" i="5"/>
  <c r="N67" i="5" s="1"/>
  <c r="N79" i="5" s="1"/>
  <c r="N84" i="5" s="1"/>
  <c r="M24" i="1"/>
  <c r="M26" i="1" s="1"/>
  <c r="M28" i="1" s="1"/>
  <c r="M49" i="1" s="1"/>
  <c r="N24" i="1"/>
  <c r="N26" i="1" s="1"/>
  <c r="N28" i="1" s="1"/>
  <c r="N49" i="1" s="1"/>
  <c r="P24" i="1"/>
  <c r="P26" i="1" s="1"/>
  <c r="P28" i="1" s="1"/>
  <c r="P49" i="1" s="1"/>
  <c r="M24" i="4"/>
  <c r="M38" i="4" s="1"/>
  <c r="O24" i="4"/>
  <c r="O38" i="4" s="1"/>
  <c r="O4" i="6"/>
  <c r="AE4" i="6"/>
  <c r="O3" i="1"/>
  <c r="N34" i="1"/>
  <c r="P24" i="4"/>
  <c r="P38" i="4" s="1"/>
  <c r="N31" i="4"/>
  <c r="O3" i="4"/>
  <c r="Q50" i="6"/>
  <c r="Q93" i="6" s="1"/>
  <c r="AG21" i="6"/>
  <c r="AG93" i="6" s="1"/>
  <c r="AF21" i="6"/>
  <c r="AF93" i="6" s="1"/>
  <c r="N46" i="3"/>
  <c r="N62" i="3" s="1"/>
  <c r="N66" i="3" s="1"/>
  <c r="N71" i="3" s="1"/>
  <c r="O93" i="6"/>
  <c r="O24" i="1"/>
  <c r="O26" i="1" s="1"/>
  <c r="O28" i="1" s="1"/>
  <c r="O49" i="1" s="1"/>
  <c r="U4" i="6"/>
  <c r="V4" i="6"/>
  <c r="W4" i="6"/>
  <c r="N94" i="6" l="1"/>
  <c r="AF94" i="6"/>
  <c r="AH94" i="6"/>
  <c r="O94" i="6"/>
  <c r="P94" i="6"/>
  <c r="AE94" i="6"/>
  <c r="AG94" i="6"/>
  <c r="P4" i="6"/>
  <c r="AF4" i="6"/>
  <c r="P3" i="1"/>
  <c r="O34" i="1"/>
  <c r="P3" i="4"/>
  <c r="O31" i="4"/>
  <c r="Q94" i="6"/>
  <c r="AD94" i="6"/>
  <c r="X4" i="6"/>
  <c r="Y4" i="6"/>
  <c r="Z4" i="6"/>
  <c r="AA4" i="6"/>
  <c r="AB4" i="6"/>
  <c r="AC4" i="6"/>
  <c r="M6" i="3"/>
  <c r="M12" i="3"/>
  <c r="M23" i="3"/>
  <c r="M20" i="3" s="1"/>
  <c r="M35" i="3"/>
  <c r="M38" i="3"/>
  <c r="M47" i="3"/>
  <c r="M55" i="3"/>
  <c r="M63" i="3"/>
  <c r="M8" i="5"/>
  <c r="M6" i="5" s="1"/>
  <c r="M14" i="5"/>
  <c r="M28" i="5"/>
  <c r="M25" i="5" s="1"/>
  <c r="M40" i="5"/>
  <c r="M43" i="5"/>
  <c r="M52" i="5"/>
  <c r="M60" i="5"/>
  <c r="M68" i="5"/>
  <c r="M71" i="5"/>
  <c r="M75" i="5"/>
  <c r="L37" i="1"/>
  <c r="L43" i="1"/>
  <c r="L50" i="1"/>
  <c r="L6" i="1"/>
  <c r="L14" i="1"/>
  <c r="L9" i="1" s="1"/>
  <c r="L36" i="4"/>
  <c r="L39" i="4"/>
  <c r="L31" i="4"/>
  <c r="L6" i="4"/>
  <c r="L12" i="4"/>
  <c r="L8" i="4" s="1"/>
  <c r="C31" i="4"/>
  <c r="D31" i="4"/>
  <c r="E31" i="4"/>
  <c r="F31" i="4"/>
  <c r="G31" i="4"/>
  <c r="H31" i="4"/>
  <c r="I31" i="4"/>
  <c r="J31" i="4"/>
  <c r="K31" i="4"/>
  <c r="B31" i="4"/>
  <c r="L37" i="4" l="1"/>
  <c r="L42" i="4" s="1"/>
  <c r="Q4" i="6"/>
  <c r="AG4" i="6"/>
  <c r="P34" i="1"/>
  <c r="P31" i="4"/>
  <c r="M16" i="3"/>
  <c r="M19" i="3" s="1"/>
  <c r="L47" i="1"/>
  <c r="L48" i="1" s="1"/>
  <c r="L53" i="1" s="1"/>
  <c r="M24" i="5"/>
  <c r="L23" i="4"/>
  <c r="L24" i="1"/>
  <c r="L26" i="1" s="1"/>
  <c r="L28" i="1" s="1"/>
  <c r="L49" i="1" s="1"/>
  <c r="L20" i="4"/>
  <c r="L22" i="4" s="1"/>
  <c r="M38" i="5"/>
  <c r="M33" i="3"/>
  <c r="B6" i="4"/>
  <c r="C6" i="4"/>
  <c r="D6" i="4"/>
  <c r="E6" i="4"/>
  <c r="F6" i="4"/>
  <c r="H6" i="4"/>
  <c r="I6" i="4"/>
  <c r="J6" i="4"/>
  <c r="K6" i="4"/>
  <c r="B12" i="4"/>
  <c r="B8" i="4" s="1"/>
  <c r="C12" i="4"/>
  <c r="C8" i="4" s="1"/>
  <c r="D12" i="4"/>
  <c r="D8" i="4" s="1"/>
  <c r="E12" i="4"/>
  <c r="E8" i="4" s="1"/>
  <c r="F12" i="4"/>
  <c r="F8" i="4" s="1"/>
  <c r="G12" i="4"/>
  <c r="G8" i="4" s="1"/>
  <c r="H12" i="4"/>
  <c r="H8" i="4" s="1"/>
  <c r="I12" i="4"/>
  <c r="I8" i="4" s="1"/>
  <c r="J12" i="4"/>
  <c r="J8" i="4" s="1"/>
  <c r="K12" i="4"/>
  <c r="K8" i="4" s="1"/>
  <c r="B36" i="4"/>
  <c r="C36" i="4"/>
  <c r="D36" i="4"/>
  <c r="E36" i="4"/>
  <c r="F36" i="4"/>
  <c r="G36" i="4"/>
  <c r="H36" i="4"/>
  <c r="I36" i="4"/>
  <c r="J36" i="4"/>
  <c r="K36" i="4"/>
  <c r="B39" i="4"/>
  <c r="C39" i="4"/>
  <c r="D39" i="4"/>
  <c r="E39" i="4"/>
  <c r="F39" i="4"/>
  <c r="G39" i="4"/>
  <c r="H39" i="4"/>
  <c r="I39" i="4"/>
  <c r="J39" i="4"/>
  <c r="K39" i="4"/>
  <c r="D59" i="4"/>
  <c r="AH4" i="6" l="1"/>
  <c r="L24" i="4"/>
  <c r="L38" i="4" s="1"/>
  <c r="M46" i="3"/>
  <c r="M62" i="3" s="1"/>
  <c r="M66" i="3" s="1"/>
  <c r="M71" i="3" s="1"/>
  <c r="M51" i="5"/>
  <c r="M67" i="5" s="1"/>
  <c r="M79" i="5" s="1"/>
  <c r="M84" i="5" s="1"/>
  <c r="B37" i="4"/>
  <c r="B42" i="4" s="1"/>
  <c r="G37" i="4"/>
  <c r="G42" i="4" s="1"/>
  <c r="B20" i="4"/>
  <c r="B22" i="4" s="1"/>
  <c r="J20" i="4"/>
  <c r="J22" i="4" s="1"/>
  <c r="H37" i="4"/>
  <c r="H42" i="4" s="1"/>
  <c r="J37" i="4"/>
  <c r="J42" i="4" s="1"/>
  <c r="K20" i="4"/>
  <c r="K22" i="4" s="1"/>
  <c r="C37" i="4"/>
  <c r="C42" i="4" s="1"/>
  <c r="K37" i="4"/>
  <c r="K42" i="4" s="1"/>
  <c r="I37" i="4"/>
  <c r="I42" i="4" s="1"/>
  <c r="G20" i="4"/>
  <c r="G22" i="4" s="1"/>
  <c r="D37" i="4"/>
  <c r="D42" i="4" s="1"/>
  <c r="H20" i="4"/>
  <c r="H22" i="4" s="1"/>
  <c r="F37" i="4"/>
  <c r="F42" i="4" s="1"/>
  <c r="D20" i="4"/>
  <c r="D22" i="4" s="1"/>
  <c r="E37" i="4"/>
  <c r="E42" i="4" s="1"/>
  <c r="C20" i="4"/>
  <c r="C22" i="4" s="1"/>
  <c r="E23" i="4"/>
  <c r="E20" i="4"/>
  <c r="E22" i="4" s="1"/>
  <c r="I20" i="4"/>
  <c r="I22" i="4" s="1"/>
  <c r="I23" i="4"/>
  <c r="F20" i="4"/>
  <c r="F22" i="4" s="1"/>
  <c r="F23" i="4"/>
  <c r="D23" i="4"/>
  <c r="H23" i="4"/>
  <c r="K23" i="4"/>
  <c r="G23" i="4"/>
  <c r="C23" i="4"/>
  <c r="B23" i="4"/>
  <c r="J23" i="4"/>
  <c r="L6" i="6"/>
  <c r="L11" i="6"/>
  <c r="L16" i="6"/>
  <c r="L15" i="6" s="1"/>
  <c r="L24" i="6"/>
  <c r="L31" i="6"/>
  <c r="L35" i="6"/>
  <c r="L40" i="6"/>
  <c r="L46" i="6"/>
  <c r="L51" i="6"/>
  <c r="L59" i="6"/>
  <c r="L58" i="6" s="1"/>
  <c r="L64" i="6"/>
  <c r="L63" i="6" s="1"/>
  <c r="L72" i="6"/>
  <c r="L77" i="6"/>
  <c r="L82" i="6"/>
  <c r="L87" i="6"/>
  <c r="L6" i="3"/>
  <c r="L12" i="3"/>
  <c r="L23" i="3"/>
  <c r="L20" i="3" s="1"/>
  <c r="L35" i="3"/>
  <c r="L38" i="3"/>
  <c r="L47" i="3"/>
  <c r="L55" i="3"/>
  <c r="L63" i="3"/>
  <c r="L8" i="5"/>
  <c r="L6" i="5" s="1"/>
  <c r="L14" i="5"/>
  <c r="L28" i="5"/>
  <c r="L25" i="5" s="1"/>
  <c r="L40" i="5"/>
  <c r="L43" i="5"/>
  <c r="L52" i="5"/>
  <c r="L60" i="5"/>
  <c r="L68" i="5"/>
  <c r="L71" i="5"/>
  <c r="L75" i="5"/>
  <c r="K37" i="1"/>
  <c r="K43" i="1"/>
  <c r="K50" i="1"/>
  <c r="K6" i="1"/>
  <c r="K14" i="1"/>
  <c r="K9" i="1" s="1"/>
  <c r="C24" i="4" l="1"/>
  <c r="C38" i="4" s="1"/>
  <c r="K24" i="4"/>
  <c r="K38" i="4" s="1"/>
  <c r="B24" i="4"/>
  <c r="B38" i="4" s="1"/>
  <c r="K47" i="1"/>
  <c r="K48" i="1" s="1"/>
  <c r="K53" i="1" s="1"/>
  <c r="H24" i="4"/>
  <c r="H38" i="4" s="1"/>
  <c r="G24" i="4"/>
  <c r="G38" i="4" s="1"/>
  <c r="D24" i="4"/>
  <c r="D38" i="4" s="1"/>
  <c r="I24" i="4"/>
  <c r="I38" i="4" s="1"/>
  <c r="J24" i="4"/>
  <c r="J38" i="4" s="1"/>
  <c r="E24" i="4"/>
  <c r="E38" i="4" s="1"/>
  <c r="L33" i="3"/>
  <c r="L38" i="5"/>
  <c r="K24" i="1"/>
  <c r="K26" i="1" s="1"/>
  <c r="K28" i="1" s="1"/>
  <c r="K49" i="1" s="1"/>
  <c r="L24" i="5"/>
  <c r="L16" i="3"/>
  <c r="L19" i="3" s="1"/>
  <c r="F24" i="4"/>
  <c r="F38" i="4" s="1"/>
  <c r="L30" i="6"/>
  <c r="L27" i="6" s="1"/>
  <c r="L5" i="6" s="1"/>
  <c r="L71" i="6"/>
  <c r="L70" i="6" s="1"/>
  <c r="L57" i="6"/>
  <c r="K63" i="3"/>
  <c r="K55" i="3"/>
  <c r="K47" i="3"/>
  <c r="K38" i="3"/>
  <c r="K35" i="3"/>
  <c r="K23" i="3"/>
  <c r="K20" i="3" s="1"/>
  <c r="K12" i="3"/>
  <c r="K6" i="3"/>
  <c r="K33" i="3" l="1"/>
  <c r="L51" i="5"/>
  <c r="L67" i="5" s="1"/>
  <c r="L79" i="5" s="1"/>
  <c r="L84" i="5" s="1"/>
  <c r="L46" i="3"/>
  <c r="L62" i="3" s="1"/>
  <c r="L66" i="3" s="1"/>
  <c r="L71" i="3" s="1"/>
  <c r="K16" i="3"/>
  <c r="K19" i="3" s="1"/>
  <c r="L50" i="6"/>
  <c r="L93" i="6" s="1"/>
  <c r="AC58" i="6"/>
  <c r="AC56" i="6" s="1"/>
  <c r="AC47" i="6"/>
  <c r="AC43" i="6" s="1"/>
  <c r="AC39" i="6"/>
  <c r="AC38" i="6" s="1"/>
  <c r="AC32" i="6"/>
  <c r="AC30" i="6" s="1"/>
  <c r="AC27" i="6"/>
  <c r="AC24" i="6"/>
  <c r="AC17" i="6"/>
  <c r="AC5" i="6"/>
  <c r="K6" i="6"/>
  <c r="K11" i="6"/>
  <c r="K16" i="6"/>
  <c r="K15" i="6" s="1"/>
  <c r="K24" i="6"/>
  <c r="K31" i="6"/>
  <c r="K35" i="6"/>
  <c r="K40" i="6"/>
  <c r="K46" i="6"/>
  <c r="K51" i="6"/>
  <c r="K59" i="6"/>
  <c r="K58" i="6" s="1"/>
  <c r="K64" i="6"/>
  <c r="K63" i="6" s="1"/>
  <c r="K72" i="6"/>
  <c r="K77" i="6"/>
  <c r="K82" i="6"/>
  <c r="K87" i="6"/>
  <c r="K46" i="3" l="1"/>
  <c r="K62" i="3" s="1"/>
  <c r="K66" i="3" s="1"/>
  <c r="K71" i="3" s="1"/>
  <c r="AC22" i="6"/>
  <c r="K30" i="6"/>
  <c r="K27" i="6" s="1"/>
  <c r="K5" i="6" s="1"/>
  <c r="K71" i="6"/>
  <c r="K70" i="6" s="1"/>
  <c r="K57" i="6"/>
  <c r="AC37" i="6"/>
  <c r="K75" i="5"/>
  <c r="K71" i="5"/>
  <c r="K68" i="5"/>
  <c r="K60" i="5"/>
  <c r="K52" i="5"/>
  <c r="K43" i="5"/>
  <c r="K40" i="5"/>
  <c r="K28" i="5"/>
  <c r="K25" i="5" s="1"/>
  <c r="K14" i="5"/>
  <c r="K8" i="5"/>
  <c r="K6" i="5" s="1"/>
  <c r="J50" i="1"/>
  <c r="J43" i="1"/>
  <c r="J37" i="1"/>
  <c r="J14" i="1"/>
  <c r="J9" i="1" s="1"/>
  <c r="J6" i="1"/>
  <c r="J24" i="1" l="1"/>
  <c r="J26" i="1" s="1"/>
  <c r="J28" i="1" s="1"/>
  <c r="J49" i="1" s="1"/>
  <c r="AC21" i="6"/>
  <c r="AC93" i="6" s="1"/>
  <c r="AC94" i="6" s="1"/>
  <c r="K38" i="5"/>
  <c r="J47" i="1"/>
  <c r="J48" i="1" s="1"/>
  <c r="J53" i="1" s="1"/>
  <c r="K50" i="6"/>
  <c r="K93" i="6" s="1"/>
  <c r="K24" i="5"/>
  <c r="AB5" i="6"/>
  <c r="AB17" i="6"/>
  <c r="AB24" i="6"/>
  <c r="AB27" i="6"/>
  <c r="AB32" i="6"/>
  <c r="AB30" i="6" s="1"/>
  <c r="AB39" i="6"/>
  <c r="AB38" i="6" s="1"/>
  <c r="AB47" i="6"/>
  <c r="AB43" i="6" s="1"/>
  <c r="AB58" i="6"/>
  <c r="AB56" i="6" s="1"/>
  <c r="L94" i="6" l="1"/>
  <c r="K51" i="5"/>
  <c r="K67" i="5" s="1"/>
  <c r="K79" i="5" s="1"/>
  <c r="K84" i="5" s="1"/>
  <c r="AB22" i="6"/>
  <c r="AB37" i="6"/>
  <c r="U58" i="6"/>
  <c r="U56" i="6" s="1"/>
  <c r="V58" i="6"/>
  <c r="V56" i="6" s="1"/>
  <c r="W58" i="6"/>
  <c r="W56" i="6" s="1"/>
  <c r="X58" i="6"/>
  <c r="X56" i="6" s="1"/>
  <c r="Y58" i="6"/>
  <c r="Y56" i="6" s="1"/>
  <c r="Z58" i="6"/>
  <c r="Z56" i="6" s="1"/>
  <c r="AA58" i="6"/>
  <c r="AA56" i="6" s="1"/>
  <c r="U47" i="6"/>
  <c r="U43" i="6" s="1"/>
  <c r="V47" i="6"/>
  <c r="V43" i="6" s="1"/>
  <c r="W47" i="6"/>
  <c r="W43" i="6" s="1"/>
  <c r="X47" i="6"/>
  <c r="X43" i="6" s="1"/>
  <c r="Y47" i="6"/>
  <c r="Y43" i="6" s="1"/>
  <c r="Z47" i="6"/>
  <c r="Z43" i="6" s="1"/>
  <c r="AA47" i="6"/>
  <c r="AA43" i="6" s="1"/>
  <c r="U39" i="6"/>
  <c r="V39" i="6"/>
  <c r="W39" i="6"/>
  <c r="X39" i="6"/>
  <c r="Y39" i="6"/>
  <c r="Z39" i="6"/>
  <c r="AA39" i="6"/>
  <c r="U32" i="6"/>
  <c r="U30" i="6" s="1"/>
  <c r="V32" i="6"/>
  <c r="V30" i="6" s="1"/>
  <c r="W32" i="6"/>
  <c r="W30" i="6" s="1"/>
  <c r="X32" i="6"/>
  <c r="X30" i="6" s="1"/>
  <c r="Y32" i="6"/>
  <c r="Y30" i="6" s="1"/>
  <c r="Z32" i="6"/>
  <c r="Z30" i="6" s="1"/>
  <c r="AA32" i="6"/>
  <c r="AA30" i="6" s="1"/>
  <c r="U27" i="6"/>
  <c r="V27" i="6"/>
  <c r="W27" i="6"/>
  <c r="X27" i="6"/>
  <c r="Y27" i="6"/>
  <c r="Z27" i="6"/>
  <c r="AA27" i="6"/>
  <c r="Z24" i="6"/>
  <c r="AA24" i="6"/>
  <c r="U24" i="6"/>
  <c r="V24" i="6"/>
  <c r="W24" i="6"/>
  <c r="X24" i="6"/>
  <c r="Y24" i="6"/>
  <c r="U5" i="6"/>
  <c r="V5" i="6"/>
  <c r="W5" i="6"/>
  <c r="X5" i="6"/>
  <c r="Y5" i="6"/>
  <c r="Z5" i="6"/>
  <c r="AA5" i="6"/>
  <c r="D87" i="6"/>
  <c r="E87" i="6"/>
  <c r="F87" i="6"/>
  <c r="G87" i="6"/>
  <c r="H87" i="6"/>
  <c r="I87" i="6"/>
  <c r="J87" i="6"/>
  <c r="Y22" i="6" l="1"/>
  <c r="U22" i="6"/>
  <c r="AB21" i="6"/>
  <c r="AB93" i="6" s="1"/>
  <c r="X22" i="6"/>
  <c r="V22" i="6"/>
  <c r="W22" i="6"/>
  <c r="D82" i="6"/>
  <c r="E82" i="6"/>
  <c r="F82" i="6"/>
  <c r="G82" i="6"/>
  <c r="H82" i="6"/>
  <c r="I82" i="6"/>
  <c r="J82" i="6"/>
  <c r="D77" i="6"/>
  <c r="E77" i="6"/>
  <c r="F77" i="6"/>
  <c r="G77" i="6"/>
  <c r="H77" i="6"/>
  <c r="I77" i="6"/>
  <c r="J77" i="6"/>
  <c r="D72" i="6"/>
  <c r="E72" i="6"/>
  <c r="F72" i="6"/>
  <c r="G72" i="6"/>
  <c r="H72" i="6"/>
  <c r="I72" i="6"/>
  <c r="J72" i="6"/>
  <c r="D64" i="6"/>
  <c r="D63" i="6" s="1"/>
  <c r="E64" i="6"/>
  <c r="E63" i="6" s="1"/>
  <c r="F64" i="6"/>
  <c r="F63" i="6" s="1"/>
  <c r="G64" i="6"/>
  <c r="G63" i="6" s="1"/>
  <c r="H64" i="6"/>
  <c r="H63" i="6" s="1"/>
  <c r="I64" i="6"/>
  <c r="I63" i="6" s="1"/>
  <c r="J64" i="6"/>
  <c r="J63" i="6" s="1"/>
  <c r="D59" i="6"/>
  <c r="D58" i="6" s="1"/>
  <c r="E59" i="6"/>
  <c r="E58" i="6" s="1"/>
  <c r="F59" i="6"/>
  <c r="F58" i="6" s="1"/>
  <c r="G59" i="6"/>
  <c r="G58" i="6" s="1"/>
  <c r="H59" i="6"/>
  <c r="H58" i="6" s="1"/>
  <c r="I59" i="6"/>
  <c r="I58" i="6" s="1"/>
  <c r="J59" i="6"/>
  <c r="J58" i="6" s="1"/>
  <c r="D51" i="6"/>
  <c r="E51" i="6"/>
  <c r="F51" i="6"/>
  <c r="G51" i="6"/>
  <c r="H51" i="6"/>
  <c r="I51" i="6"/>
  <c r="J51" i="6"/>
  <c r="D46" i="6"/>
  <c r="E46" i="6"/>
  <c r="F46" i="6"/>
  <c r="G46" i="6"/>
  <c r="H46" i="6"/>
  <c r="I46" i="6"/>
  <c r="J46" i="6"/>
  <c r="D40" i="6"/>
  <c r="E40" i="6"/>
  <c r="F40" i="6"/>
  <c r="G40" i="6"/>
  <c r="H40" i="6"/>
  <c r="I40" i="6"/>
  <c r="J40" i="6"/>
  <c r="J35" i="6"/>
  <c r="D35" i="6"/>
  <c r="E35" i="6"/>
  <c r="F35" i="6"/>
  <c r="G35" i="6"/>
  <c r="H35" i="6"/>
  <c r="I35" i="6"/>
  <c r="D24" i="6"/>
  <c r="E24" i="6"/>
  <c r="F24" i="6"/>
  <c r="G24" i="6"/>
  <c r="H24" i="6"/>
  <c r="I24" i="6"/>
  <c r="J24" i="6"/>
  <c r="D6" i="6"/>
  <c r="E6" i="6"/>
  <c r="F6" i="6"/>
  <c r="G6" i="6"/>
  <c r="H6" i="6"/>
  <c r="I6" i="6"/>
  <c r="J6" i="6"/>
  <c r="AB94" i="6" l="1"/>
  <c r="K94" i="6"/>
  <c r="G71" i="6"/>
  <c r="E71" i="6"/>
  <c r="D71" i="6"/>
  <c r="J71" i="6"/>
  <c r="I71" i="6"/>
  <c r="H71" i="6"/>
  <c r="F71" i="6"/>
  <c r="AA17" i="6"/>
  <c r="AA22" i="6"/>
  <c r="AA38" i="6"/>
  <c r="AA37" i="6" s="1"/>
  <c r="J57" i="6"/>
  <c r="J31" i="6"/>
  <c r="J30" i="6" s="1"/>
  <c r="J27" i="6" s="1"/>
  <c r="J16" i="6"/>
  <c r="J15" i="6" s="1"/>
  <c r="J11" i="6"/>
  <c r="J6" i="3"/>
  <c r="J12" i="3"/>
  <c r="J23" i="3"/>
  <c r="J20" i="3" s="1"/>
  <c r="J35" i="3"/>
  <c r="J38" i="3"/>
  <c r="J47" i="3"/>
  <c r="J55" i="3"/>
  <c r="J63" i="3"/>
  <c r="J8" i="5"/>
  <c r="J6" i="5" s="1"/>
  <c r="J14" i="5"/>
  <c r="J28" i="5"/>
  <c r="J25" i="5" s="1"/>
  <c r="J40" i="5"/>
  <c r="J43" i="5"/>
  <c r="J52" i="5"/>
  <c r="J60" i="5"/>
  <c r="J68" i="5"/>
  <c r="J71" i="5"/>
  <c r="J75" i="5"/>
  <c r="J24" i="5" l="1"/>
  <c r="J16" i="3"/>
  <c r="J19" i="3" s="1"/>
  <c r="J38" i="5"/>
  <c r="J33" i="3"/>
  <c r="AA21" i="6"/>
  <c r="AA93" i="6" s="1"/>
  <c r="J70" i="6"/>
  <c r="J50" i="6" s="1"/>
  <c r="J5" i="6"/>
  <c r="H57" i="6"/>
  <c r="J46" i="3" l="1"/>
  <c r="J62" i="3" s="1"/>
  <c r="J66" i="3" s="1"/>
  <c r="J71" i="3" s="1"/>
  <c r="J51" i="5"/>
  <c r="J67" i="5" s="1"/>
  <c r="J79" i="5" s="1"/>
  <c r="J84" i="5" s="1"/>
  <c r="J93" i="6"/>
  <c r="AA94" i="6" l="1"/>
  <c r="J94" i="6"/>
  <c r="V17" i="6" l="1"/>
  <c r="W17" i="6"/>
  <c r="V38" i="6"/>
  <c r="V37" i="6" s="1"/>
  <c r="V21" i="6" s="1"/>
  <c r="W38" i="6"/>
  <c r="W37" i="6" s="1"/>
  <c r="W21" i="6" s="1"/>
  <c r="C6" i="6"/>
  <c r="C11" i="6"/>
  <c r="C16" i="6"/>
  <c r="C15" i="6" s="1"/>
  <c r="C24" i="6"/>
  <c r="C31" i="6"/>
  <c r="C35" i="6"/>
  <c r="C40" i="6"/>
  <c r="C46" i="6"/>
  <c r="C51" i="6"/>
  <c r="C59" i="6"/>
  <c r="C58" i="6" s="1"/>
  <c r="C64" i="6"/>
  <c r="C63" i="6" s="1"/>
  <c r="C72" i="6"/>
  <c r="C77" i="6"/>
  <c r="C82" i="6"/>
  <c r="C87" i="6"/>
  <c r="U17" i="6"/>
  <c r="U38" i="6"/>
  <c r="U37" i="6" s="1"/>
  <c r="U21" i="6" s="1"/>
  <c r="I63" i="3"/>
  <c r="I55" i="3"/>
  <c r="I47" i="3"/>
  <c r="I38" i="3"/>
  <c r="I35" i="3"/>
  <c r="I23" i="3"/>
  <c r="I20" i="3" s="1"/>
  <c r="I12" i="3"/>
  <c r="I6" i="3"/>
  <c r="I33" i="3" l="1"/>
  <c r="I16" i="3"/>
  <c r="C30" i="6"/>
  <c r="C27" i="6" s="1"/>
  <c r="C5" i="6" s="1"/>
  <c r="W93" i="6"/>
  <c r="C71" i="6"/>
  <c r="C70" i="6" s="1"/>
  <c r="C57" i="6"/>
  <c r="Z38" i="6"/>
  <c r="Z37" i="6" s="1"/>
  <c r="Z17" i="6"/>
  <c r="G60" i="5"/>
  <c r="H60" i="5"/>
  <c r="G68" i="5"/>
  <c r="H68" i="5"/>
  <c r="I68" i="5"/>
  <c r="G75" i="5"/>
  <c r="H75" i="5"/>
  <c r="I75" i="5"/>
  <c r="G71" i="5"/>
  <c r="H71" i="5"/>
  <c r="I71" i="5"/>
  <c r="G52" i="5"/>
  <c r="H52" i="5"/>
  <c r="I52" i="5"/>
  <c r="G43" i="5"/>
  <c r="H43" i="5"/>
  <c r="I43" i="5"/>
  <c r="G40" i="5"/>
  <c r="H40" i="5"/>
  <c r="I40" i="5"/>
  <c r="G28" i="5"/>
  <c r="G25" i="5" s="1"/>
  <c r="H28" i="5"/>
  <c r="H25" i="5" s="1"/>
  <c r="I28" i="5"/>
  <c r="I25" i="5" s="1"/>
  <c r="G14" i="5"/>
  <c r="H14" i="5"/>
  <c r="I14" i="5"/>
  <c r="G8" i="5"/>
  <c r="G6" i="5" s="1"/>
  <c r="H8" i="5"/>
  <c r="H6" i="5" s="1"/>
  <c r="I8" i="5"/>
  <c r="I6" i="5" s="1"/>
  <c r="B43" i="1"/>
  <c r="I38" i="5" l="1"/>
  <c r="G24" i="5"/>
  <c r="G38" i="5"/>
  <c r="I24" i="5"/>
  <c r="H38" i="5"/>
  <c r="I19" i="3"/>
  <c r="I46" i="3" s="1"/>
  <c r="I62" i="3" s="1"/>
  <c r="H24" i="5"/>
  <c r="V93" i="6"/>
  <c r="C50" i="6"/>
  <c r="C93" i="6" s="1"/>
  <c r="U93" i="6"/>
  <c r="Z22" i="6"/>
  <c r="Z21" i="6" s="1"/>
  <c r="H37" i="1"/>
  <c r="I37" i="1"/>
  <c r="H43" i="1"/>
  <c r="I43" i="1"/>
  <c r="H50" i="1"/>
  <c r="I50" i="1"/>
  <c r="H6" i="1"/>
  <c r="I6" i="1"/>
  <c r="H14" i="1"/>
  <c r="H9" i="1" s="1"/>
  <c r="I14" i="1"/>
  <c r="I9" i="1" s="1"/>
  <c r="G51" i="5" l="1"/>
  <c r="G67" i="5" s="1"/>
  <c r="G79" i="5" s="1"/>
  <c r="G84" i="5" s="1"/>
  <c r="I51" i="5"/>
  <c r="H51" i="5"/>
  <c r="H67" i="5" s="1"/>
  <c r="H79" i="5" s="1"/>
  <c r="H84" i="5" s="1"/>
  <c r="I66" i="3"/>
  <c r="I71" i="3" s="1"/>
  <c r="H24" i="1"/>
  <c r="H26" i="1" s="1"/>
  <c r="Z93" i="6"/>
  <c r="H47" i="1"/>
  <c r="H48" i="1" s="1"/>
  <c r="H53" i="1" s="1"/>
  <c r="I47" i="1"/>
  <c r="I48" i="1" s="1"/>
  <c r="I53" i="1" s="1"/>
  <c r="I24" i="1"/>
  <c r="H28" i="1" l="1"/>
  <c r="H49" i="1" s="1"/>
  <c r="I26" i="1"/>
  <c r="I28" i="1" l="1"/>
  <c r="I49" i="1" s="1"/>
  <c r="H63" i="3" l="1"/>
  <c r="G63" i="3"/>
  <c r="F63" i="3"/>
  <c r="E63" i="3"/>
  <c r="D63" i="3"/>
  <c r="C63" i="3"/>
  <c r="H55" i="3"/>
  <c r="G55" i="3"/>
  <c r="F55" i="3"/>
  <c r="E55" i="3"/>
  <c r="D55" i="3"/>
  <c r="C55" i="3"/>
  <c r="H47" i="3"/>
  <c r="G47" i="3"/>
  <c r="F47" i="3"/>
  <c r="E47" i="3"/>
  <c r="D47" i="3"/>
  <c r="C47" i="3"/>
  <c r="H38" i="3"/>
  <c r="G38" i="3"/>
  <c r="F38" i="3"/>
  <c r="E38" i="3"/>
  <c r="D38" i="3"/>
  <c r="C38" i="3"/>
  <c r="H35" i="3"/>
  <c r="G35" i="3"/>
  <c r="F35" i="3"/>
  <c r="E35" i="3"/>
  <c r="D35" i="3"/>
  <c r="C35" i="3"/>
  <c r="H23" i="3"/>
  <c r="H20" i="3" s="1"/>
  <c r="G23" i="3"/>
  <c r="G20" i="3" s="1"/>
  <c r="F23" i="3"/>
  <c r="F20" i="3" s="1"/>
  <c r="E23" i="3"/>
  <c r="E20" i="3" s="1"/>
  <c r="D23" i="3"/>
  <c r="D20" i="3" s="1"/>
  <c r="C23" i="3"/>
  <c r="C20" i="3" s="1"/>
  <c r="H12" i="3"/>
  <c r="G12" i="3"/>
  <c r="F12" i="3"/>
  <c r="E12" i="3"/>
  <c r="D12" i="3"/>
  <c r="C12" i="3"/>
  <c r="H6" i="3"/>
  <c r="G6" i="3"/>
  <c r="F6" i="3"/>
  <c r="E6" i="3"/>
  <c r="D6" i="3"/>
  <c r="C6" i="3"/>
  <c r="G16" i="3" l="1"/>
  <c r="G19" i="3" s="1"/>
  <c r="F16" i="3"/>
  <c r="F19" i="3" s="1"/>
  <c r="H16" i="3"/>
  <c r="H19" i="3" s="1"/>
  <c r="C33" i="3"/>
  <c r="D33" i="3"/>
  <c r="E33" i="3"/>
  <c r="G33" i="3"/>
  <c r="H33" i="3"/>
  <c r="F33" i="3"/>
  <c r="D16" i="3"/>
  <c r="D19" i="3" s="1"/>
  <c r="E16" i="3"/>
  <c r="E19" i="3" s="1"/>
  <c r="C16" i="3"/>
  <c r="C19" i="3" s="1"/>
  <c r="C46" i="3" s="1"/>
  <c r="E46" i="3" l="1"/>
  <c r="E62" i="3" s="1"/>
  <c r="E66" i="3" s="1"/>
  <c r="D46" i="3"/>
  <c r="D62" i="3" s="1"/>
  <c r="D66" i="3" s="1"/>
  <c r="F46" i="3"/>
  <c r="F62" i="3" s="1"/>
  <c r="F66" i="3" s="1"/>
  <c r="F71" i="3" s="1"/>
  <c r="H46" i="3"/>
  <c r="H62" i="3" s="1"/>
  <c r="H66" i="3" s="1"/>
  <c r="H71" i="3" s="1"/>
  <c r="G46" i="3"/>
  <c r="G62" i="3" s="1"/>
  <c r="G66" i="3" s="1"/>
  <c r="G71" i="3" s="1"/>
  <c r="C62" i="3"/>
  <c r="C66" i="3" l="1"/>
  <c r="C71" i="3" s="1"/>
  <c r="E71" i="3"/>
  <c r="D71" i="3"/>
  <c r="Y38" i="6"/>
  <c r="Y37" i="6" s="1"/>
  <c r="Y21" i="6" s="1"/>
  <c r="Y17" i="6"/>
  <c r="X38" i="6"/>
  <c r="X37" i="6" s="1"/>
  <c r="X21" i="6" s="1"/>
  <c r="X17" i="6"/>
  <c r="I60" i="5" l="1"/>
  <c r="F75" i="5"/>
  <c r="F71" i="5"/>
  <c r="F68" i="5"/>
  <c r="F60" i="5"/>
  <c r="F52" i="5"/>
  <c r="F43" i="5"/>
  <c r="F40" i="5"/>
  <c r="F28" i="5"/>
  <c r="F25" i="5" s="1"/>
  <c r="F14" i="5"/>
  <c r="F8" i="5"/>
  <c r="F6" i="5" s="1"/>
  <c r="E75" i="5"/>
  <c r="E71" i="5"/>
  <c r="E68" i="5"/>
  <c r="E60" i="5"/>
  <c r="E52" i="5"/>
  <c r="E43" i="5"/>
  <c r="E40" i="5"/>
  <c r="E28" i="5"/>
  <c r="E25" i="5" s="1"/>
  <c r="E14" i="5"/>
  <c r="E8" i="5"/>
  <c r="E6" i="5" s="1"/>
  <c r="B50" i="1"/>
  <c r="C50" i="1"/>
  <c r="D50" i="1"/>
  <c r="E50" i="1"/>
  <c r="F50" i="1"/>
  <c r="G50" i="1"/>
  <c r="C43" i="1"/>
  <c r="D43" i="1"/>
  <c r="E43" i="1"/>
  <c r="F43" i="1"/>
  <c r="G43" i="1"/>
  <c r="B37" i="1"/>
  <c r="C37" i="1"/>
  <c r="D37" i="1"/>
  <c r="E37" i="1"/>
  <c r="F37" i="1"/>
  <c r="G37" i="1"/>
  <c r="B14" i="1"/>
  <c r="B9" i="1" s="1"/>
  <c r="C14" i="1"/>
  <c r="C9" i="1" s="1"/>
  <c r="D14" i="1"/>
  <c r="D9" i="1" s="1"/>
  <c r="E14" i="1"/>
  <c r="E9" i="1" s="1"/>
  <c r="F14" i="1"/>
  <c r="F9" i="1" s="1"/>
  <c r="G14" i="1"/>
  <c r="G9" i="1" s="1"/>
  <c r="E24" i="5" l="1"/>
  <c r="F24" i="5"/>
  <c r="E38" i="5"/>
  <c r="F38" i="5"/>
  <c r="X93" i="6"/>
  <c r="I67" i="5"/>
  <c r="I79" i="5" s="1"/>
  <c r="I84" i="5" s="1"/>
  <c r="Y93" i="6"/>
  <c r="G47" i="1"/>
  <c r="G48" i="1" s="1"/>
  <c r="G53" i="1" s="1"/>
  <c r="D47" i="1"/>
  <c r="D48" i="1" s="1"/>
  <c r="D53" i="1" s="1"/>
  <c r="C47" i="1"/>
  <c r="C48" i="1" s="1"/>
  <c r="C53" i="1" s="1"/>
  <c r="F47" i="1"/>
  <c r="F48" i="1" s="1"/>
  <c r="F53" i="1" s="1"/>
  <c r="E47" i="1"/>
  <c r="E48" i="1" s="1"/>
  <c r="E53" i="1" s="1"/>
  <c r="B47" i="1"/>
  <c r="B48" i="1" s="1"/>
  <c r="B53" i="1" s="1"/>
  <c r="E51" i="5" l="1"/>
  <c r="E67" i="5" s="1"/>
  <c r="E79" i="5" s="1"/>
  <c r="E84" i="5" s="1"/>
  <c r="F51" i="5"/>
  <c r="F67" i="5" s="1"/>
  <c r="F79" i="5" s="1"/>
  <c r="F84" i="5" s="1"/>
  <c r="G57" i="6"/>
  <c r="T58" i="6"/>
  <c r="T56" i="6" s="1"/>
  <c r="T47" i="6"/>
  <c r="T43" i="6" s="1"/>
  <c r="T39" i="6"/>
  <c r="T38" i="6" s="1"/>
  <c r="T32" i="6"/>
  <c r="T30" i="6" s="1"/>
  <c r="I31" i="6"/>
  <c r="H31" i="6"/>
  <c r="G31" i="6"/>
  <c r="F31" i="6"/>
  <c r="E31" i="6"/>
  <c r="D31" i="6"/>
  <c r="T27" i="6"/>
  <c r="T24" i="6"/>
  <c r="T17" i="6"/>
  <c r="I16" i="6"/>
  <c r="I15" i="6" s="1"/>
  <c r="H16" i="6"/>
  <c r="H15" i="6" s="1"/>
  <c r="G16" i="6"/>
  <c r="G15" i="6" s="1"/>
  <c r="F16" i="6"/>
  <c r="F15" i="6" s="1"/>
  <c r="E16" i="6"/>
  <c r="E15" i="6" s="1"/>
  <c r="D16" i="6"/>
  <c r="D15" i="6" s="1"/>
  <c r="I11" i="6"/>
  <c r="H11" i="6"/>
  <c r="G11" i="6"/>
  <c r="F11" i="6"/>
  <c r="E11" i="6"/>
  <c r="D11" i="6"/>
  <c r="T5" i="6"/>
  <c r="D75" i="5"/>
  <c r="C75" i="5"/>
  <c r="D71" i="5"/>
  <c r="C71" i="5"/>
  <c r="D68" i="5"/>
  <c r="C68" i="5"/>
  <c r="D60" i="5"/>
  <c r="C60" i="5"/>
  <c r="D52" i="5"/>
  <c r="C52" i="5"/>
  <c r="D43" i="5"/>
  <c r="C43" i="5"/>
  <c r="D40" i="5"/>
  <c r="C40" i="5"/>
  <c r="D28" i="5"/>
  <c r="D25" i="5" s="1"/>
  <c r="C28" i="5"/>
  <c r="C25" i="5" s="1"/>
  <c r="D14" i="5"/>
  <c r="C14" i="5"/>
  <c r="D8" i="5"/>
  <c r="D6" i="5" s="1"/>
  <c r="C8" i="5"/>
  <c r="C6" i="5" s="1"/>
  <c r="C24" i="5" l="1"/>
  <c r="I30" i="6"/>
  <c r="I27" i="6" s="1"/>
  <c r="I5" i="6" s="1"/>
  <c r="F57" i="6"/>
  <c r="E30" i="6"/>
  <c r="E27" i="6" s="1"/>
  <c r="E5" i="6" s="1"/>
  <c r="C38" i="5"/>
  <c r="G30" i="6"/>
  <c r="F70" i="6"/>
  <c r="H70" i="6"/>
  <c r="H50" i="6" s="1"/>
  <c r="I70" i="6"/>
  <c r="H30" i="6"/>
  <c r="H27" i="6" s="1"/>
  <c r="T22" i="6"/>
  <c r="D30" i="6"/>
  <c r="D27" i="6" s="1"/>
  <c r="D5" i="6" s="1"/>
  <c r="E57" i="6"/>
  <c r="G70" i="6"/>
  <c r="G50" i="6" s="1"/>
  <c r="I57" i="6"/>
  <c r="F30" i="6"/>
  <c r="F27" i="6" s="1"/>
  <c r="D57" i="6"/>
  <c r="T37" i="6"/>
  <c r="D70" i="6"/>
  <c r="E70" i="6"/>
  <c r="D38" i="5"/>
  <c r="D24" i="5"/>
  <c r="C51" i="5" l="1"/>
  <c r="C67" i="5" s="1"/>
  <c r="C79" i="5" s="1"/>
  <c r="C84" i="5" s="1"/>
  <c r="F50" i="6"/>
  <c r="T21" i="6"/>
  <c r="T93" i="6" s="1"/>
  <c r="T94" i="6" s="1"/>
  <c r="E50" i="6"/>
  <c r="E93" i="6" s="1"/>
  <c r="E94" i="6" s="1"/>
  <c r="G27" i="6"/>
  <c r="G5" i="6" s="1"/>
  <c r="G93" i="6" s="1"/>
  <c r="G94" i="6" s="1"/>
  <c r="H5" i="6"/>
  <c r="H93" i="6" s="1"/>
  <c r="H94" i="6" s="1"/>
  <c r="F5" i="6"/>
  <c r="D51" i="5"/>
  <c r="D67" i="5" s="1"/>
  <c r="D79" i="5" s="1"/>
  <c r="D84" i="5" s="1"/>
  <c r="D50" i="6"/>
  <c r="I50" i="6"/>
  <c r="I93" i="6" s="1"/>
  <c r="I94" i="6" s="1"/>
  <c r="F93" i="6" l="1"/>
  <c r="F94" i="6" s="1"/>
  <c r="D93" i="6"/>
  <c r="Y94" i="6"/>
  <c r="Z94" i="6"/>
  <c r="X94" i="6"/>
  <c r="V94" i="6"/>
  <c r="C94" i="6"/>
  <c r="U94" i="6" l="1"/>
  <c r="D94" i="6"/>
  <c r="W94" i="6"/>
  <c r="D6" i="1"/>
  <c r="E6" i="1"/>
  <c r="F6" i="1"/>
  <c r="G6" i="1"/>
  <c r="B6" i="1"/>
  <c r="C6" i="1"/>
  <c r="B24" i="1" l="1"/>
  <c r="G24" i="1"/>
  <c r="E24" i="1"/>
  <c r="E26" i="1" s="1"/>
  <c r="F24" i="1"/>
  <c r="F26" i="1" s="1"/>
  <c r="D24" i="1"/>
  <c r="D26" i="1" s="1"/>
  <c r="C24" i="1"/>
  <c r="B26" i="1" l="1"/>
  <c r="B28" i="1" s="1"/>
  <c r="B49" i="1" s="1"/>
  <c r="F28" i="1"/>
  <c r="F49" i="1" s="1"/>
  <c r="G26" i="1"/>
  <c r="E28" i="1"/>
  <c r="E49" i="1" s="1"/>
  <c r="D28" i="1"/>
  <c r="D49" i="1" s="1"/>
  <c r="C26" i="1"/>
  <c r="G28" i="1" l="1"/>
  <c r="G49" i="1" s="1"/>
  <c r="C28" i="1"/>
  <c r="C49" i="1" s="1"/>
</calcChain>
</file>

<file path=xl/sharedStrings.xml><?xml version="1.0" encoding="utf-8"?>
<sst xmlns="http://schemas.openxmlformats.org/spreadsheetml/2006/main" count="659" uniqueCount="353">
  <si>
    <t>1. Przychody ze sprzedaży towarów i produktów/usług</t>
  </si>
  <si>
    <t>2. Pozostałe przychody</t>
  </si>
  <si>
    <t>1. Zakup towarów i materiałów wg cen zakupu</t>
  </si>
  <si>
    <t>III. Dochód brutto (I-II)</t>
  </si>
  <si>
    <t>Budynki i budowle</t>
  </si>
  <si>
    <t>Grunty</t>
  </si>
  <si>
    <t>Urządzenia techniczne i maszyny</t>
  </si>
  <si>
    <t>Środki transportu</t>
  </si>
  <si>
    <t>Zapasy</t>
  </si>
  <si>
    <t>Środki pieniężne</t>
  </si>
  <si>
    <t>Należności</t>
  </si>
  <si>
    <t>Dochód netto</t>
  </si>
  <si>
    <t>Zobowiązania krótkoterminowe</t>
  </si>
  <si>
    <t>Pozostały majątek trwaly</t>
  </si>
  <si>
    <t>B</t>
  </si>
  <si>
    <t>C</t>
  </si>
  <si>
    <t>D</t>
  </si>
  <si>
    <t>E</t>
  </si>
  <si>
    <t>Legenda:</t>
  </si>
  <si>
    <t>Okres działalności - obrachunkowy</t>
  </si>
  <si>
    <t>A</t>
  </si>
  <si>
    <t>C. Majątek obrotowy</t>
  </si>
  <si>
    <t>B. Majątek trwały ( zgodnie z ewid. śr. trwałych)</t>
  </si>
  <si>
    <t xml:space="preserve">I. Przychody                                                      </t>
  </si>
  <si>
    <t>LP</t>
  </si>
  <si>
    <t>liczba miesięcy</t>
  </si>
  <si>
    <t>A.</t>
  </si>
  <si>
    <t>Przychody netto ze sprzedaży produktów, towarów i materiałów, w tym:</t>
  </si>
  <si>
    <t xml:space="preserve"> - od jednostek powiązanych</t>
  </si>
  <si>
    <t>I</t>
  </si>
  <si>
    <t>Przychody netto ze sprzedaży produktów</t>
  </si>
  <si>
    <t>1.</t>
  </si>
  <si>
    <t>Sprzedaż krajowa</t>
  </si>
  <si>
    <t>2.</t>
  </si>
  <si>
    <t>Sprzedaż eksportowa</t>
  </si>
  <si>
    <t>II</t>
  </si>
  <si>
    <t>Zmiana stanu produktów (zwiększenie - wartość dodatnia, zmniejszenie - wartość ujemna)</t>
  </si>
  <si>
    <t>III</t>
  </si>
  <si>
    <t>Koszt wytworzenia produktów na własne potrzeby</t>
  </si>
  <si>
    <t>IV</t>
  </si>
  <si>
    <t>Przychody netto ze sprzedaży towarów i materiałów</t>
  </si>
  <si>
    <t>B.</t>
  </si>
  <si>
    <t xml:space="preserve">Koszty działalności operacyjnej </t>
  </si>
  <si>
    <t>Amortyzacja</t>
  </si>
  <si>
    <t>Zużycie materiałów i energii</t>
  </si>
  <si>
    <t>Usługi Obce</t>
  </si>
  <si>
    <t>Podatki i opłaty, w tym:</t>
  </si>
  <si>
    <t xml:space="preserve"> - podatek akcyzowy</t>
  </si>
  <si>
    <t>V</t>
  </si>
  <si>
    <t>Wynagrodzenia</t>
  </si>
  <si>
    <t>VI</t>
  </si>
  <si>
    <t>Ubezpieczenia społeczne i inne świadczenia</t>
  </si>
  <si>
    <t>VII</t>
  </si>
  <si>
    <t>Pozostałe koszty rodzajowe</t>
  </si>
  <si>
    <t>VIII</t>
  </si>
  <si>
    <t>Wartość sprzedanych towarów i materiałów</t>
  </si>
  <si>
    <t>C.</t>
  </si>
  <si>
    <t>Zysk (strata) na sprzedaży (A-B)- EBIT</t>
  </si>
  <si>
    <t>D.</t>
  </si>
  <si>
    <t>Pozostałe przychody operacyjne</t>
  </si>
  <si>
    <t>Zysk ze zbycia niefinansowych aktywów trwałych</t>
  </si>
  <si>
    <t>Dotacje</t>
  </si>
  <si>
    <t>Inne przychody operacyjne</t>
  </si>
  <si>
    <t xml:space="preserve"> - przychody z wynajmu środków trwałych</t>
  </si>
  <si>
    <t xml:space="preserve"> - przychody z patentów</t>
  </si>
  <si>
    <t xml:space="preserve"> - otrzymane kary umowne</t>
  </si>
  <si>
    <t xml:space="preserve"> - otrzymane kaucje lub wadia</t>
  </si>
  <si>
    <t xml:space="preserve"> - umorzone lub przedawnione zobowiązania</t>
  </si>
  <si>
    <t xml:space="preserve"> - korekta odpisu aktualizującego aktywów niefinansowych</t>
  </si>
  <si>
    <t xml:space="preserve"> - odpis ujemnej wartości firmy,</t>
  </si>
  <si>
    <t xml:space="preserve"> - nieodpłatnie otrzymane składniki majątku trwałego</t>
  </si>
  <si>
    <t xml:space="preserve"> - inne</t>
  </si>
  <si>
    <t>Pozostałe koszty operacyjne</t>
  </si>
  <si>
    <t xml:space="preserve">Strata ze zbycia niefinansowych aktywów trwałych </t>
  </si>
  <si>
    <t>Aktualizacja wartości aktywów niefinansowych</t>
  </si>
  <si>
    <t>aktualizacja wartości niefinansowych aktywów trwałych:
- środkó trwałych,
- środków trwałych w budowie,
- inwestycji w nieruchomości i prawa,
- wartości niematerialnych i prawnych</t>
  </si>
  <si>
    <t>aktualizacja wartości niefinansowych aktywów obrotych:
- zapasów,
- należności z tytyłu dostaw i usług,
innych operacji niefinsnowych z powodu utraty przez nie wartości handlowej lub użytkowej</t>
  </si>
  <si>
    <t>Inne koszty operacyjne</t>
  </si>
  <si>
    <t xml:space="preserve"> - koszty utrzymywania nieczynnego zakładu produkcyjnego lub usługowego,</t>
  </si>
  <si>
    <t xml:space="preserve"> - odpis dodatniej wartości firmy,</t>
  </si>
  <si>
    <t xml:space="preserve"> - nieodpłatnie przekazane rzeczowe aktywa obrotowe,</t>
  </si>
  <si>
    <t xml:space="preserve"> - wypłacone dotacje,</t>
  </si>
  <si>
    <t xml:space="preserve"> - należności umorzone, przedawnione lub nieściągalne, nieobjęte odpisem aktualizującym</t>
  </si>
  <si>
    <t xml:space="preserve"> - niedobory ujawnione na podstawie inwentaryzacji</t>
  </si>
  <si>
    <t>F.</t>
  </si>
  <si>
    <t xml:space="preserve">Zysk (strata) z działalności operacyjnej </t>
  </si>
  <si>
    <t>G.</t>
  </si>
  <si>
    <t>Przychody finansowe</t>
  </si>
  <si>
    <t>Dywidendy i udziały w zyskach, w tym:</t>
  </si>
  <si>
    <t>Odsetki, w tym:</t>
  </si>
  <si>
    <t>Zysk ze zbycia inwestycji</t>
  </si>
  <si>
    <t>Aktualizacja wartości inwestycji</t>
  </si>
  <si>
    <t>Inne</t>
  </si>
  <si>
    <t>H.</t>
  </si>
  <si>
    <t>Koszty finansowe</t>
  </si>
  <si>
    <t xml:space="preserve"> - dla jednostek powiązanych</t>
  </si>
  <si>
    <t>Strata ze zbycia inwestycji</t>
  </si>
  <si>
    <t>I.</t>
  </si>
  <si>
    <t>Zysk (strata) na sprzedaży całości lub części udziałów jednostek podporządkowanych</t>
  </si>
  <si>
    <t>J.</t>
  </si>
  <si>
    <t>Zysk (strata) z działalności gospodarczej</t>
  </si>
  <si>
    <t>K.</t>
  </si>
  <si>
    <t>Wynik zdarzeń nadzwyczajnych</t>
  </si>
  <si>
    <t>Zyski nadzwyczajne</t>
  </si>
  <si>
    <t>Straty nadzwyczajne</t>
  </si>
  <si>
    <t>L.</t>
  </si>
  <si>
    <t>Odpis wartości Firmy</t>
  </si>
  <si>
    <t>Odpis wartości Firmy - jednostki zależne</t>
  </si>
  <si>
    <t>Odpis wartości Firmy - jednostki współzależne,</t>
  </si>
  <si>
    <t>Odpis wartości Firmy - jednostki stowarzyszone</t>
  </si>
  <si>
    <t>M.</t>
  </si>
  <si>
    <t>Odpis ujemnej wartości Firmy</t>
  </si>
  <si>
    <t>Odpis ujemnej wartości Firmy - jednostki zależne</t>
  </si>
  <si>
    <t>Odpis ujemnej wartości Firmy - jednostki współzależne</t>
  </si>
  <si>
    <t>Odpis ujemnej wartości Firmy - jednostki stowarzyszone</t>
  </si>
  <si>
    <t>N.</t>
  </si>
  <si>
    <t>Zysk (strata) brutto</t>
  </si>
  <si>
    <t>O.</t>
  </si>
  <si>
    <t>Podatek dochodowy</t>
  </si>
  <si>
    <t>P.</t>
  </si>
  <si>
    <t>Pozostałe obowiązkowe zmniejszenia zysku (zwiększenia straty)</t>
  </si>
  <si>
    <t>Q.</t>
  </si>
  <si>
    <t>Zysk (strata) z udziałów w jednostkach podporządkowanych</t>
  </si>
  <si>
    <t>R.</t>
  </si>
  <si>
    <t>Zyski (straty) mniejszości</t>
  </si>
  <si>
    <t>S.</t>
  </si>
  <si>
    <t>Zysk (strata) netto</t>
  </si>
  <si>
    <t>Nazwa pozycji w sprawozdaniu</t>
  </si>
  <si>
    <t>AKTYWA TRWAŁE</t>
  </si>
  <si>
    <t>KAPITAŁ (FUNDUSZ WŁASNY)</t>
  </si>
  <si>
    <t>Wartości niematerialne i prawne</t>
  </si>
  <si>
    <t>Kapitał (fundusz) podstawowy</t>
  </si>
  <si>
    <t>Koszty zakończonych prac rozwojowych</t>
  </si>
  <si>
    <t>Należne wpłaty na kapitał podstawowy (wielkość ujemna)</t>
  </si>
  <si>
    <t>Wartość firmy</t>
  </si>
  <si>
    <t>Udziały (akcje) własne (wielkość ujemna)</t>
  </si>
  <si>
    <t>3.</t>
  </si>
  <si>
    <t>Inne wartości niematerialne i prawne</t>
  </si>
  <si>
    <t>Kapitał (fundusz) zapasowy</t>
  </si>
  <si>
    <t>4.</t>
  </si>
  <si>
    <t>Zalicznki na wartości niematerialne i prawne</t>
  </si>
  <si>
    <t>Kapitał (fundusz) z aktualizacji wyceny</t>
  </si>
  <si>
    <t>II.</t>
  </si>
  <si>
    <t>Wartość  firmy jednostek podporządkowanych</t>
  </si>
  <si>
    <t>Pozostałe kapitały (fundusze) własne</t>
  </si>
  <si>
    <t>Wartość firmy - jednostki zależne</t>
  </si>
  <si>
    <t>Różnice kursowe z przeliczenia</t>
  </si>
  <si>
    <t>Wartość firmy - jednostki współzależne</t>
  </si>
  <si>
    <t>Zysk (Strata) z lat ubiegłych</t>
  </si>
  <si>
    <t>Wartośćfirmy - jednostki stowarzyszone</t>
  </si>
  <si>
    <t>IX</t>
  </si>
  <si>
    <t>Rzeczowe aktywa trwałe</t>
  </si>
  <si>
    <t>X</t>
  </si>
  <si>
    <t>Odpisy z zysku netto w ciągu roku obrotowego (wielkość ujemna)</t>
  </si>
  <si>
    <t>Środki trwałe</t>
  </si>
  <si>
    <t>KAPITAŁ MNIEJSZOŚCI</t>
  </si>
  <si>
    <t>a) grunty (w tym prawo wieczystego użytkowania gruntów)</t>
  </si>
  <si>
    <t>UJEMNA WARTOŚĆ FIRMY JEDNOSTEK POPORZĄDKOWANYCH</t>
  </si>
  <si>
    <t>b) budynki, lokale i obiekty inzyżnierii lądowej i wodnej</t>
  </si>
  <si>
    <t>Ujemna wartość firmy - jednostki zależne</t>
  </si>
  <si>
    <t>c) urządzenia techniczne i maszyny</t>
  </si>
  <si>
    <t>Ujemna wartość firmy - jednostki współzależne</t>
  </si>
  <si>
    <t>d) środki transportu</t>
  </si>
  <si>
    <t>Ujemna wartość firmy - jednostki stowarzyszone</t>
  </si>
  <si>
    <t>e) inne środki trwałe</t>
  </si>
  <si>
    <t>ZOBOWIĄZANIA I REZERWY NA ZOBOWIĄZANIA</t>
  </si>
  <si>
    <t>Środki trwałe w budowie</t>
  </si>
  <si>
    <t>Rezerwy na zobowiązania</t>
  </si>
  <si>
    <t>Zaliczki na środki trwałe w budowie</t>
  </si>
  <si>
    <t>Rezerwa z tytułu odroczonego podatku dochodowego</t>
  </si>
  <si>
    <t>Należności długoterminowe</t>
  </si>
  <si>
    <t>Rezerwa na świadczenia emerytalne i podobne</t>
  </si>
  <si>
    <t>Od jednostek powiązanych</t>
  </si>
  <si>
    <t xml:space="preserve"> - długoterminowa</t>
  </si>
  <si>
    <t>Od pozostałych jednostek</t>
  </si>
  <si>
    <t>Inwestycje długoterminowe</t>
  </si>
  <si>
    <t>Pozostałe rezerwy</t>
  </si>
  <si>
    <t>Nieruchomości</t>
  </si>
  <si>
    <t xml:space="preserve"> - długoterminowe</t>
  </si>
  <si>
    <t xml:space="preserve"> - krótkoterminowe</t>
  </si>
  <si>
    <t>Długoterminowe aktywa finansowe</t>
  </si>
  <si>
    <t>Zobowiązania długoterminowe</t>
  </si>
  <si>
    <t>a) w jednostkach zależnych i nie będących spółkami handlowymi jednostkach współzależnych wycenianych metodą konsolidacji pełnej lub proporcjonalnej</t>
  </si>
  <si>
    <t>Wobec jednostek powiązanych</t>
  </si>
  <si>
    <t xml:space="preserve"> - udziały i akcje</t>
  </si>
  <si>
    <t>Wobec pozostałych jednostek</t>
  </si>
  <si>
    <t xml:space="preserve"> - udzielone pożyczki</t>
  </si>
  <si>
    <t>a) kredyty i pożyczki</t>
  </si>
  <si>
    <t xml:space="preserve"> - inne długoterminowe aktywa finansowe</t>
  </si>
  <si>
    <t>b) z tytułu emisji dłużnych papierów wartościowych</t>
  </si>
  <si>
    <t>b) w jednostkach zależnych, współzależnych i stowarzyszonych wycenianych metodą własności</t>
  </si>
  <si>
    <t>c) inne zobowiązania finansowe</t>
  </si>
  <si>
    <t>d) inne</t>
  </si>
  <si>
    <t xml:space="preserve"> - inne papiery wartościowe</t>
  </si>
  <si>
    <t>a) z tytułu dostaw i usług, o okresie wymagalności</t>
  </si>
  <si>
    <t>c) w pozostałych jednostkach</t>
  </si>
  <si>
    <t xml:space="preserve"> - do 12 m-cy</t>
  </si>
  <si>
    <t xml:space="preserve"> - powyżej 12 m-cy</t>
  </si>
  <si>
    <t>b) inne</t>
  </si>
  <si>
    <t>Inne inwestycje długoterminowe</t>
  </si>
  <si>
    <t>Długoterminowe rozliczenia międzyokresowe</t>
  </si>
  <si>
    <t>Aktywa z tytułu odroczonego podatku dochodowego</t>
  </si>
  <si>
    <t xml:space="preserve">d) z tytułu dostaw i usług, o okresie wymagalności: </t>
  </si>
  <si>
    <t>Inne rozliczenia międzyokresowe</t>
  </si>
  <si>
    <t>AKTYWA OBROTOWE</t>
  </si>
  <si>
    <t>f) zobowiązania wekslowe</t>
  </si>
  <si>
    <t>Materiały</t>
  </si>
  <si>
    <t>g) z tytułu podatków, ceł, ubezpieczeń i innych świadczeń</t>
  </si>
  <si>
    <t>Półprodukty i produkty w toku</t>
  </si>
  <si>
    <t>h) z tytułu wynagrodzeń</t>
  </si>
  <si>
    <t>Produkty gotowe</t>
  </si>
  <si>
    <t>i) inne</t>
  </si>
  <si>
    <t>Towary</t>
  </si>
  <si>
    <t>Fundusze specjalne</t>
  </si>
  <si>
    <t>5.</t>
  </si>
  <si>
    <t>Zaliczki na dostawy</t>
  </si>
  <si>
    <t>Rozliczenia międzyokresowe</t>
  </si>
  <si>
    <t>Należności krótkoterminowe</t>
  </si>
  <si>
    <t>Ujemna wartość firmy</t>
  </si>
  <si>
    <t>Należności od jednostek powiązanych</t>
  </si>
  <si>
    <t xml:space="preserve">a) z tytułu dostaw i usług, o okresie spłaty: </t>
  </si>
  <si>
    <t>Należności od pozostałych jednostek</t>
  </si>
  <si>
    <t>b) z tytułu podatków, dotacji, ceł, ubezpieczeń społecznych i zdrowotnych oraz innych świadczeń</t>
  </si>
  <si>
    <t>c) inne</t>
  </si>
  <si>
    <t>d) dochodzone na drodze sądowej</t>
  </si>
  <si>
    <t>Inwestycje krótkoterminowe</t>
  </si>
  <si>
    <t>Krótkoterminowe aktywa finansowe</t>
  </si>
  <si>
    <t>a) w jednostkach zależnych i nie będących spółkami handlowymi jednoskach współzależnych</t>
  </si>
  <si>
    <t xml:space="preserve"> - inne krótkoterminowe aktywa finansowe</t>
  </si>
  <si>
    <t>b) w jednostkach stowarzyszonych i będących spółkami handlowymi jednostkach współzależych</t>
  </si>
  <si>
    <t>d) środki pieniężne i inne aktywa pieniężne</t>
  </si>
  <si>
    <t xml:space="preserve"> - środki pieniężne w kasie i na rachunkach</t>
  </si>
  <si>
    <t xml:space="preserve"> - inne środki pieniężne,</t>
  </si>
  <si>
    <t xml:space="preserve"> - inne aktywa pieniężne</t>
  </si>
  <si>
    <t>Inne inwestycje krótkoterminowe</t>
  </si>
  <si>
    <t>Krótkoterminowe rozliczenia międzyokresowe</t>
  </si>
  <si>
    <t>A+B</t>
  </si>
  <si>
    <t>AKTYWA RAZEM</t>
  </si>
  <si>
    <t>A+B-C+D</t>
  </si>
  <si>
    <t>PASYWA RAZEM</t>
  </si>
  <si>
    <t>Liczba miesięcy</t>
  </si>
  <si>
    <t xml:space="preserve">Przychody </t>
  </si>
  <si>
    <t>2. Koszty wynagrodzeń pracowników</t>
  </si>
  <si>
    <t>B. Majątek trwały przedsiębiorstwa (m.in. grunty, budynki, środki transportu)</t>
  </si>
  <si>
    <t>C. Majątek obrotowy przedsiębiorstwa (m.in. zapasy, środki pieniężne, należności)</t>
  </si>
  <si>
    <t>E. Zobowiązania krótko- i długoterminowe</t>
  </si>
  <si>
    <t xml:space="preserve">Kredyty i Pożyczki </t>
  </si>
  <si>
    <t>Zobowiązania z tytułu dostaw</t>
  </si>
  <si>
    <t>w tym dochód netto</t>
  </si>
  <si>
    <t>II. Koszty                                                  (1+2+3+4)</t>
  </si>
  <si>
    <t>w tys. pln</t>
  </si>
  <si>
    <t>1. Stan zapasów na początek okresu</t>
  </si>
  <si>
    <t>2. Zakup towarów i materiałów wg cen zakupu</t>
  </si>
  <si>
    <t>3. Stan zapasów na koniec okresu</t>
  </si>
  <si>
    <t>4. Koszty wynagrodzeń pracowników</t>
  </si>
  <si>
    <t>I. Przychody                                                        (1+2)</t>
  </si>
  <si>
    <t>Okres  obrachunkowy</t>
  </si>
  <si>
    <t>e) zaliczki otrzymane na dostawy</t>
  </si>
  <si>
    <t>Koszty sprzedanych produktów, towarów i materiałów, w tym:</t>
  </si>
  <si>
    <t xml:space="preserve"> - jednostkom powiązanym</t>
  </si>
  <si>
    <t>Koszt wytworzenia sprzedanych produktów</t>
  </si>
  <si>
    <t>Zysk (strata) na sprzedaży (A-B)</t>
  </si>
  <si>
    <t>Zysk (strata) z działalności operacyjnej (F+G-H)</t>
  </si>
  <si>
    <t>AMORTYZACJA</t>
  </si>
  <si>
    <t>A=P</t>
  </si>
  <si>
    <t>V. Dochód netto (IV-6)</t>
  </si>
  <si>
    <t>7. Podatek dochodowy</t>
  </si>
  <si>
    <t>V. Dochód netto (IV-7)</t>
  </si>
  <si>
    <t>IV. Dochód do opodatkowania (III-6)</t>
  </si>
  <si>
    <t>II. Koszty uzyskania przychodów          (1-3+2+4+5)</t>
  </si>
  <si>
    <t>b) czynsze, media, opłaty lokalowe, podatki od nieruch.</t>
  </si>
  <si>
    <t>3. Czynsze, media, opłaty lokalowe, podatki od nieruch.</t>
  </si>
  <si>
    <t>5. Pozostałe koszty, w tym:</t>
  </si>
  <si>
    <t>4. Pozostałe koszty, w tym:</t>
  </si>
  <si>
    <t>dane rzeczywiste</t>
  </si>
  <si>
    <t>A. Aktywa razem                                                                    A = B + C</t>
  </si>
  <si>
    <t>Razem salda</t>
  </si>
  <si>
    <t>A = P  Suma Aktywów zawsze musi być równa sumie Pasywów</t>
  </si>
  <si>
    <t>Lp</t>
  </si>
  <si>
    <t>P=A</t>
  </si>
  <si>
    <t>D. Kapitał własny                                                                    D =  A - E</t>
  </si>
  <si>
    <t>P. Pasywa razem                                                                     P = D + E</t>
  </si>
  <si>
    <t>5. Składki na ubezpieczenie (ZUS) właścicieli**</t>
  </si>
  <si>
    <t>** 5- wypełnić w przypadku nie ujęcia w kosztach wynagrodzeń składek ZUS</t>
  </si>
  <si>
    <t xml:space="preserve">** 5 a) uwzględnić amortyzację środków trwałych finansowanych z pożyczki </t>
  </si>
  <si>
    <t>*** 6- wypełnić w przypadku nie ujęcia w kosztach wynagrodzeń składek ZUS</t>
  </si>
  <si>
    <t>6. Składki na ubezpieczenie (ZUS) właścicieli***</t>
  </si>
  <si>
    <t>a) amortyzacja ( zgodnie z tabelą amortyzacji)**</t>
  </si>
  <si>
    <t>IV. Dochód (III-5)</t>
  </si>
  <si>
    <t>6. Kwota ryczałtu od  przychodów***</t>
  </si>
  <si>
    <t>*** - stawka ryczałtu od przychodów - zgodnie z rodzajem wykonywanej działalności (wybrać stawkę ryczałtu z rubryki obok):</t>
  </si>
  <si>
    <t>c) odsetki od kredytów i pożyczek</t>
  </si>
  <si>
    <t>d) usługi telekomunikacyjne</t>
  </si>
  <si>
    <t>e) z tytułu transportu, w tym paliwo, utrzymanie floty</t>
  </si>
  <si>
    <t>f) usługi księgowe</t>
  </si>
  <si>
    <t>g) reklama</t>
  </si>
  <si>
    <t>h) ubezpieczenia,koncesje</t>
  </si>
  <si>
    <t xml:space="preserve">i) inne </t>
  </si>
  <si>
    <t>a) odsetki od kredytów i pożyczek</t>
  </si>
  <si>
    <t>b) usługi telekomunikacyjne</t>
  </si>
  <si>
    <t>c) z tytułu transportu, w tym paliwo, utrzymanie floty</t>
  </si>
  <si>
    <t>d) usługi księgowe</t>
  </si>
  <si>
    <t>e) reklama</t>
  </si>
  <si>
    <t>f) ubezpieczenia,koncesje</t>
  </si>
  <si>
    <t>g) inne</t>
  </si>
  <si>
    <t xml:space="preserve"> - koszty utrzymywania nieczynnego zakładu produkcyjnego 
lub usługowego,</t>
  </si>
  <si>
    <t>Przychody netto ze sprzedaży produktów, towarów 
i materiałów, w tym:</t>
  </si>
  <si>
    <t>Koszty sprzedaży</t>
  </si>
  <si>
    <t>Koszty ogólnego zarządu</t>
  </si>
  <si>
    <t>E.</t>
  </si>
  <si>
    <t xml:space="preserve">F. </t>
  </si>
  <si>
    <t>Zysk (strata) na sprzedaży (C-D-E)</t>
  </si>
  <si>
    <t>Zysk (strata) brutto ( L+/-M)</t>
  </si>
  <si>
    <t>RACHUNEK ZYSKÓW I STRAT  (w TPLN)</t>
  </si>
  <si>
    <t>UPROSZCZONY BILANS (w TPLN)</t>
  </si>
  <si>
    <t xml:space="preserve">RACHUNEK ZYSKÓW I STRAT (w TPLN) </t>
  </si>
  <si>
    <t>UPROSZCZONY BILANS ( w TPLN)</t>
  </si>
  <si>
    <t>Wnioskodawca nie będący płatnikiem VAT wpisuje wartości brutto,  w innym przypadku netto</t>
  </si>
  <si>
    <t>A. Aktywa razem   A = B + C</t>
  </si>
  <si>
    <t>D. Kapitał własny      D = A -E</t>
  </si>
  <si>
    <t>P. Pasywa razem      P = D + E</t>
  </si>
  <si>
    <t>Zestawienie kredytów/leasingów z podziałem na prywatne i firmowe– podmiotu wnioskującego i/lub podmiotów powiązanych</t>
  </si>
  <si>
    <t>Nazwa instytucji finansującej</t>
  </si>
  <si>
    <t>Rodzaj zobowiązania</t>
  </si>
  <si>
    <t>Kwota pierwotna</t>
  </si>
  <si>
    <t>Aktualne zadłużenie/saldo kredytu</t>
  </si>
  <si>
    <t>Cel finansowania</t>
  </si>
  <si>
    <t>Wykaz wszystkich nieruchomości</t>
  </si>
  <si>
    <t>Okres obowiązywania umowy kredytowej/pożyczkowej
od – do (dd-mm-rrrr)</t>
  </si>
  <si>
    <t>Nr KW</t>
  </si>
  <si>
    <t>Wartość rynkowa</t>
  </si>
  <si>
    <t>Czy obciążona- tak/nie</t>
  </si>
  <si>
    <t>Własność prywatna/firmowa</t>
  </si>
  <si>
    <r>
      <t xml:space="preserve">* n - </t>
    </r>
    <r>
      <rPr>
        <b/>
        <sz val="12"/>
        <color rgb="FF0070C0"/>
        <rFont val="Fira Sans Condensed"/>
        <family val="2"/>
      </rPr>
      <t>wpisać</t>
    </r>
    <r>
      <rPr>
        <b/>
        <sz val="10"/>
        <color rgb="FF0070C0"/>
        <rFont val="Fira Sans Condensed"/>
        <family val="2"/>
      </rPr>
      <t xml:space="preserve"> liczbę zamkniętych miesięcy w okresie obrachunkowym</t>
    </r>
  </si>
  <si>
    <r>
      <t xml:space="preserve">* n - </t>
    </r>
    <r>
      <rPr>
        <b/>
        <sz val="12"/>
        <color rgb="FF0070C0"/>
        <rFont val="Fira Sans Condensed"/>
        <family val="2"/>
      </rPr>
      <t xml:space="preserve">wpisać </t>
    </r>
    <r>
      <rPr>
        <b/>
        <sz val="10"/>
        <color rgb="FF0070C0"/>
        <rFont val="Fira Sans Condensed"/>
        <family val="2"/>
      </rPr>
      <t>liczbę zamkniętych miesięcy w okresie obrachunkowym</t>
    </r>
  </si>
  <si>
    <r>
      <t xml:space="preserve">* n - </t>
    </r>
    <r>
      <rPr>
        <b/>
        <sz val="14"/>
        <color rgb="FF0070C0"/>
        <rFont val="Fira Sans Condensed"/>
        <family val="2"/>
      </rPr>
      <t>wpisać</t>
    </r>
    <r>
      <rPr>
        <b/>
        <sz val="12"/>
        <color rgb="FF0070C0"/>
        <rFont val="Fira Sans Condensed"/>
        <family val="2"/>
      </rPr>
      <t xml:space="preserve"> liczbę zamkniętych miesięcy w okresie obrachunkowym</t>
    </r>
  </si>
  <si>
    <t>RACHUNEK ZYSKÓW I STRAT (wariant porównawczy) w tysiącach złotych</t>
  </si>
  <si>
    <t>RACHUNEK ZYSKÓW I STRAT (wariant kalkulacyjny) w tysiącach złotych</t>
  </si>
  <si>
    <t>BIZNESPLAN - INFORMACJA FINANSOWA 
DLA PODMIOTÓW ROZLICZAJĄCYCH SIĘ  W FORMIE KARTY PODATKOWEJ LUB RYCZAŁTU w tysiącach złotych</t>
  </si>
  <si>
    <t>BIZNESPLAN - INFORMACJA FINANSOWA 
DLA PODMIOTÓW ROZLICZAJĄCYCH SIĘ NA PODSTAWIE KPIR w tysiącach złotych</t>
  </si>
  <si>
    <t>BIZNESPLAN - INFORMACJA FINANSOWA 
DLA PODMIOTÓW ROZLICZAJĄCYCH SIĘ W OPARCIU O KSIĘGI HANDLOWE</t>
  </si>
  <si>
    <t xml:space="preserve">BIZNESPLAN - INFORMACJA FINANSOWA 
DLA PODMIOTÓW ROZLICZAJĄCYCH SIĘ W OPARCIU O KSIĘGI HANDLOWE </t>
  </si>
  <si>
    <t>AKTYWA  w tysiącach złotych</t>
  </si>
  <si>
    <t>PASYWA w tysiącach złotych</t>
  </si>
  <si>
    <t>Wys. mies. raty</t>
  </si>
  <si>
    <t>Rodzaj zabezpieczenia – jeżeli hipoteka proszę wskazać nr KW i nr umowy kredytowej - podstawy wpisu hipotecznego</t>
  </si>
  <si>
    <t>BIZNESPLAN - INFORMACJA FINANSOWA  
DLA PODMIOTÓW ROZLICZAJĄCYCH SIĘ W OPARCIU O KSIĘGI HANDLOWE 
BILANS w tysiącach złotych</t>
  </si>
  <si>
    <t>Zestawienie kredytów/leasingów firmowych – podmiotu wnioskującego i/lub podmiotów powiązanych</t>
  </si>
  <si>
    <r>
      <t>dane prognozowane/</t>
    </r>
    <r>
      <rPr>
        <b/>
        <sz val="11"/>
        <color rgb="FFFF0000"/>
        <rFont val="Fira Sans Condensed"/>
        <family val="2"/>
        <charset val="238"/>
      </rPr>
      <t>okres spłaty pożyczki</t>
    </r>
  </si>
  <si>
    <t>*n</t>
  </si>
  <si>
    <r>
      <t>dane prognozowane/</t>
    </r>
    <r>
      <rPr>
        <b/>
        <sz val="11"/>
        <color rgb="FFFF0000"/>
        <rFont val="Fira Sans Condensed"/>
        <family val="2"/>
      </rPr>
      <t>okres spłaty pożyczki</t>
    </r>
  </si>
  <si>
    <r>
      <t>dane prognozowane</t>
    </r>
    <r>
      <rPr>
        <b/>
        <sz val="11"/>
        <color rgb="FFFF0000"/>
        <rFont val="Fira Sans Condensed"/>
        <family val="2"/>
      </rPr>
      <t>/okres spłaty pożyczki</t>
    </r>
  </si>
  <si>
    <t>2025 *n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</si>
</sst>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Fira Sans Condensed"/>
      <family val="2"/>
    </font>
    <font>
      <b/>
      <sz val="14"/>
      <color theme="1"/>
      <name val="Fira Sans Condensed"/>
      <family val="2"/>
    </font>
    <font>
      <sz val="11"/>
      <color theme="0" tint="-0.34998626667073579"/>
      <name val="Fira Sans Condensed"/>
      <family val="2"/>
    </font>
    <font>
      <b/>
      <sz val="11"/>
      <color theme="1"/>
      <name val="Fira Sans Condensed"/>
      <family val="2"/>
    </font>
    <font>
      <b/>
      <sz val="10"/>
      <color theme="1"/>
      <name val="Fira Sans Condensed"/>
      <family val="2"/>
    </font>
    <font>
      <sz val="10"/>
      <color theme="1"/>
      <name val="Fira Sans Condensed"/>
      <family val="2"/>
    </font>
    <font>
      <b/>
      <sz val="10"/>
      <color rgb="FF0070C0"/>
      <name val="Fira Sans Condensed"/>
      <family val="2"/>
    </font>
    <font>
      <b/>
      <sz val="12"/>
      <color rgb="FF0070C0"/>
      <name val="Fira Sans Condensed"/>
      <family val="2"/>
    </font>
    <font>
      <sz val="12"/>
      <color theme="1"/>
      <name val="Fira Sans Condensed"/>
      <family val="2"/>
    </font>
    <font>
      <b/>
      <sz val="12"/>
      <color theme="0"/>
      <name val="Fira Sans Condensed"/>
      <family val="2"/>
    </font>
    <font>
      <b/>
      <sz val="12"/>
      <color theme="1"/>
      <name val="Fira Sans Condensed"/>
      <family val="2"/>
    </font>
    <font>
      <b/>
      <i/>
      <sz val="11"/>
      <color theme="1"/>
      <name val="Fira Sans Condensed"/>
      <family val="2"/>
    </font>
    <font>
      <b/>
      <i/>
      <sz val="11"/>
      <color rgb="FFFF0000"/>
      <name val="Fira Sans Condensed"/>
      <family val="2"/>
    </font>
    <font>
      <b/>
      <sz val="12"/>
      <name val="Fira Sans Condensed"/>
      <family val="2"/>
    </font>
    <font>
      <b/>
      <sz val="14"/>
      <color rgb="FF0070C0"/>
      <name val="Fira Sans Condensed"/>
      <family val="2"/>
    </font>
    <font>
      <b/>
      <i/>
      <sz val="12"/>
      <color theme="1"/>
      <name val="Fira Sans Condensed"/>
      <family val="2"/>
    </font>
    <font>
      <i/>
      <sz val="12"/>
      <color rgb="FFFF0000"/>
      <name val="Fira Sans Condensed"/>
      <family val="2"/>
    </font>
    <font>
      <sz val="14"/>
      <color theme="1"/>
      <name val="Fira Sans Condensed"/>
      <family val="2"/>
    </font>
    <font>
      <b/>
      <sz val="11"/>
      <color rgb="FFFF0000"/>
      <name val="Fira Sans Condensed"/>
      <family val="2"/>
      <charset val="238"/>
    </font>
    <font>
      <sz val="11"/>
      <name val="Fira Sans Condensed"/>
      <family val="2"/>
    </font>
    <font>
      <sz val="8"/>
      <name val="Czcionka tekstu podstawowego"/>
      <family val="2"/>
      <charset val="238"/>
    </font>
    <font>
      <b/>
      <sz val="11"/>
      <color rgb="FFFF0000"/>
      <name val="Fira Sans Condensed"/>
      <family val="2"/>
    </font>
    <font>
      <sz val="9"/>
      <color theme="1"/>
      <name val="Fira Sans Condensed"/>
      <family val="2"/>
    </font>
    <font>
      <sz val="9"/>
      <color theme="1"/>
      <name val="Fira Sans Condensed"/>
      <family val="2"/>
      <charset val="238"/>
    </font>
    <font>
      <sz val="9"/>
      <color theme="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67955565050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461">
    <xf numFmtId="0" fontId="0" fillId="0" borderId="0" xfId="0"/>
    <xf numFmtId="4" fontId="3" fillId="0" borderId="1" xfId="0" applyNumberFormat="1" applyFont="1" applyBorder="1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7" fillId="2" borderId="41" xfId="0" applyFont="1" applyFill="1" applyBorder="1"/>
    <xf numFmtId="0" fontId="6" fillId="2" borderId="39" xfId="0" applyFont="1" applyFill="1" applyBorder="1" applyAlignment="1" applyProtection="1">
      <alignment horizontal="center"/>
      <protection locked="0"/>
    </xf>
    <xf numFmtId="0" fontId="6" fillId="2" borderId="29" xfId="0" applyFont="1" applyFill="1" applyBorder="1" applyAlignment="1" applyProtection="1">
      <alignment horizontal="center"/>
      <protection locked="0"/>
    </xf>
    <xf numFmtId="0" fontId="8" fillId="0" borderId="47" xfId="0" applyFont="1" applyBorder="1"/>
    <xf numFmtId="0" fontId="6" fillId="0" borderId="39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10" fontId="5" fillId="3" borderId="0" xfId="0" applyNumberFormat="1" applyFont="1" applyFill="1"/>
    <xf numFmtId="0" fontId="3" fillId="3" borderId="0" xfId="0" applyFont="1" applyFill="1"/>
    <xf numFmtId="0" fontId="7" fillId="2" borderId="15" xfId="0" applyFont="1" applyFill="1" applyBorder="1"/>
    <xf numFmtId="4" fontId="6" fillId="2" borderId="20" xfId="0" applyNumberFormat="1" applyFont="1" applyFill="1" applyBorder="1"/>
    <xf numFmtId="4" fontId="6" fillId="2" borderId="18" xfId="0" applyNumberFormat="1" applyFont="1" applyFill="1" applyBorder="1"/>
    <xf numFmtId="4" fontId="6" fillId="2" borderId="19" xfId="0" applyNumberFormat="1" applyFont="1" applyFill="1" applyBorder="1"/>
    <xf numFmtId="0" fontId="8" fillId="0" borderId="22" xfId="0" applyFont="1" applyBorder="1"/>
    <xf numFmtId="4" fontId="3" fillId="0" borderId="58" xfId="0" applyNumberFormat="1" applyFont="1" applyBorder="1" applyProtection="1">
      <protection locked="0"/>
    </xf>
    <xf numFmtId="4" fontId="3" fillId="0" borderId="59" xfId="0" applyNumberFormat="1" applyFont="1" applyBorder="1" applyProtection="1">
      <protection locked="0"/>
    </xf>
    <xf numFmtId="4" fontId="3" fillId="0" borderId="60" xfId="0" applyNumberFormat="1" applyFont="1" applyBorder="1" applyProtection="1">
      <protection locked="0"/>
    </xf>
    <xf numFmtId="4" fontId="3" fillId="0" borderId="23" xfId="0" applyNumberFormat="1" applyFont="1" applyBorder="1" applyProtection="1">
      <protection locked="0"/>
    </xf>
    <xf numFmtId="0" fontId="8" fillId="0" borderId="11" xfId="0" applyFont="1" applyBorder="1"/>
    <xf numFmtId="4" fontId="3" fillId="0" borderId="36" xfId="0" applyNumberFormat="1" applyFont="1" applyBorder="1" applyProtection="1">
      <protection locked="0"/>
    </xf>
    <xf numFmtId="4" fontId="3" fillId="0" borderId="14" xfId="0" applyNumberFormat="1" applyFont="1" applyBorder="1" applyProtection="1">
      <protection locked="0"/>
    </xf>
    <xf numFmtId="4" fontId="3" fillId="0" borderId="42" xfId="0" applyNumberFormat="1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8" fillId="0" borderId="9" xfId="0" applyFont="1" applyBorder="1"/>
    <xf numFmtId="4" fontId="3" fillId="0" borderId="33" xfId="0" applyNumberFormat="1" applyFont="1" applyBorder="1" applyProtection="1">
      <protection locked="0"/>
    </xf>
    <xf numFmtId="4" fontId="3" fillId="0" borderId="25" xfId="0" applyNumberFormat="1" applyFont="1" applyBorder="1" applyProtection="1">
      <protection locked="0"/>
    </xf>
    <xf numFmtId="4" fontId="3" fillId="0" borderId="43" xfId="0" applyNumberFormat="1" applyFont="1" applyBorder="1" applyProtection="1">
      <protection locked="0"/>
    </xf>
    <xf numFmtId="0" fontId="8" fillId="2" borderId="9" xfId="0" applyFont="1" applyFill="1" applyBorder="1"/>
    <xf numFmtId="4" fontId="3" fillId="2" borderId="33" xfId="0" applyNumberFormat="1" applyFont="1" applyFill="1" applyBorder="1"/>
    <xf numFmtId="4" fontId="3" fillId="2" borderId="25" xfId="0" applyNumberFormat="1" applyFont="1" applyFill="1" applyBorder="1"/>
    <xf numFmtId="4" fontId="3" fillId="2" borderId="43" xfId="0" applyNumberFormat="1" applyFont="1" applyFill="1" applyBorder="1"/>
    <xf numFmtId="4" fontId="3" fillId="2" borderId="1" xfId="0" applyNumberFormat="1" applyFont="1" applyFill="1" applyBorder="1"/>
    <xf numFmtId="0" fontId="8" fillId="0" borderId="10" xfId="0" applyFont="1" applyBorder="1"/>
    <xf numFmtId="4" fontId="3" fillId="0" borderId="35" xfId="0" applyNumberFormat="1" applyFont="1" applyBorder="1" applyProtection="1">
      <protection locked="0"/>
    </xf>
    <xf numFmtId="4" fontId="3" fillId="0" borderId="37" xfId="0" applyNumberFormat="1" applyFont="1" applyBorder="1" applyProtection="1">
      <protection locked="0"/>
    </xf>
    <xf numFmtId="4" fontId="3" fillId="0" borderId="44" xfId="0" applyNumberFormat="1" applyFont="1" applyBorder="1" applyProtection="1">
      <protection locked="0"/>
    </xf>
    <xf numFmtId="4" fontId="3" fillId="0" borderId="7" xfId="0" applyNumberFormat="1" applyFont="1" applyBorder="1" applyProtection="1">
      <protection locked="0"/>
    </xf>
    <xf numFmtId="0" fontId="7" fillId="2" borderId="9" xfId="0" applyFont="1" applyFill="1" applyBorder="1"/>
    <xf numFmtId="4" fontId="6" fillId="2" borderId="33" xfId="0" applyNumberFormat="1" applyFont="1" applyFill="1" applyBorder="1"/>
    <xf numFmtId="4" fontId="6" fillId="2" borderId="25" xfId="0" applyNumberFormat="1" applyFont="1" applyFill="1" applyBorder="1"/>
    <xf numFmtId="4" fontId="6" fillId="2" borderId="43" xfId="0" applyNumberFormat="1" applyFont="1" applyFill="1" applyBorder="1"/>
    <xf numFmtId="4" fontId="6" fillId="2" borderId="1" xfId="0" applyNumberFormat="1" applyFont="1" applyFill="1" applyBorder="1"/>
    <xf numFmtId="0" fontId="9" fillId="2" borderId="10" xfId="0" applyFont="1" applyFill="1" applyBorder="1"/>
    <xf numFmtId="4" fontId="3" fillId="2" borderId="35" xfId="0" applyNumberFormat="1" applyFont="1" applyFill="1" applyBorder="1"/>
    <xf numFmtId="4" fontId="3" fillId="2" borderId="37" xfId="0" applyNumberFormat="1" applyFont="1" applyFill="1" applyBorder="1"/>
    <xf numFmtId="4" fontId="3" fillId="2" borderId="44" xfId="0" applyNumberFormat="1" applyFont="1" applyFill="1" applyBorder="1"/>
    <xf numFmtId="4" fontId="3" fillId="2" borderId="7" xfId="0" applyNumberFormat="1" applyFont="1" applyFill="1" applyBorder="1"/>
    <xf numFmtId="0" fontId="8" fillId="0" borderId="0" xfId="0" applyFont="1"/>
    <xf numFmtId="4" fontId="6" fillId="0" borderId="0" xfId="0" applyNumberFormat="1" applyFont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10" fontId="12" fillId="6" borderId="39" xfId="2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horizontal="left" vertical="top"/>
    </xf>
    <xf numFmtId="0" fontId="6" fillId="2" borderId="36" xfId="0" applyFont="1" applyFill="1" applyBorder="1" applyAlignment="1">
      <alignment horizontal="center"/>
    </xf>
    <xf numFmtId="0" fontId="6" fillId="2" borderId="62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0" xfId="0" applyFont="1" applyAlignment="1" applyProtection="1">
      <alignment vertical="center" wrapText="1"/>
      <protection locked="0"/>
    </xf>
    <xf numFmtId="0" fontId="7" fillId="0" borderId="11" xfId="0" applyFont="1" applyBorder="1" applyAlignment="1">
      <alignment wrapText="1"/>
    </xf>
    <xf numFmtId="4" fontId="3" fillId="0" borderId="2" xfId="0" applyNumberFormat="1" applyFont="1" applyBorder="1" applyProtection="1">
      <protection locked="0"/>
    </xf>
    <xf numFmtId="4" fontId="3" fillId="0" borderId="3" xfId="0" applyNumberFormat="1" applyFont="1" applyBorder="1" applyProtection="1">
      <protection locked="0"/>
    </xf>
    <xf numFmtId="0" fontId="7" fillId="0" borderId="10" xfId="0" applyFont="1" applyBorder="1" applyAlignment="1">
      <alignment wrapText="1"/>
    </xf>
    <xf numFmtId="4" fontId="3" fillId="0" borderId="12" xfId="0" applyNumberFormat="1" applyFont="1" applyBorder="1" applyProtection="1">
      <protection locked="0"/>
    </xf>
    <xf numFmtId="0" fontId="7" fillId="2" borderId="11" xfId="0" applyFont="1" applyFill="1" applyBorder="1"/>
    <xf numFmtId="4" fontId="3" fillId="2" borderId="36" xfId="0" applyNumberFormat="1" applyFont="1" applyFill="1" applyBorder="1"/>
    <xf numFmtId="4" fontId="3" fillId="2" borderId="38" xfId="0" applyNumberFormat="1" applyFont="1" applyFill="1" applyBorder="1"/>
    <xf numFmtId="4" fontId="3" fillId="2" borderId="6" xfId="0" applyNumberFormat="1" applyFont="1" applyFill="1" applyBorder="1"/>
    <xf numFmtId="4" fontId="3" fillId="2" borderId="8" xfId="0" applyNumberFormat="1" applyFont="1" applyFill="1" applyBorder="1"/>
    <xf numFmtId="4" fontId="3" fillId="0" borderId="8" xfId="0" applyNumberFormat="1" applyFont="1" applyBorder="1" applyProtection="1">
      <protection locked="0"/>
    </xf>
    <xf numFmtId="0" fontId="8" fillId="0" borderId="0" xfId="0" applyFont="1" applyProtection="1">
      <protection locked="0"/>
    </xf>
    <xf numFmtId="0" fontId="7" fillId="2" borderId="32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left"/>
      <protection locked="0"/>
    </xf>
    <xf numFmtId="2" fontId="3" fillId="0" borderId="13" xfId="0" applyNumberFormat="1" applyFont="1" applyBorder="1" applyAlignment="1" applyProtection="1">
      <alignment horizontal="right"/>
      <protection locked="0"/>
    </xf>
    <xf numFmtId="2" fontId="3" fillId="0" borderId="3" xfId="0" applyNumberFormat="1" applyFont="1" applyBorder="1" applyAlignment="1" applyProtection="1">
      <alignment horizontal="right"/>
      <protection locked="0"/>
    </xf>
    <xf numFmtId="0" fontId="3" fillId="0" borderId="33" xfId="0" applyFont="1" applyBorder="1" applyAlignment="1" applyProtection="1">
      <alignment horizontal="left"/>
      <protection locked="0"/>
    </xf>
    <xf numFmtId="0" fontId="3" fillId="0" borderId="1" xfId="0" applyFont="1" applyBorder="1" applyProtection="1">
      <protection locked="0"/>
    </xf>
    <xf numFmtId="2" fontId="3" fillId="0" borderId="8" xfId="0" applyNumberFormat="1" applyFont="1" applyBorder="1" applyAlignment="1" applyProtection="1">
      <alignment horizontal="right"/>
      <protection locked="0"/>
    </xf>
    <xf numFmtId="2" fontId="3" fillId="0" borderId="1" xfId="0" applyNumberFormat="1" applyFont="1" applyBorder="1" applyAlignment="1" applyProtection="1">
      <alignment horizontal="righ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5" xfId="0" applyFont="1" applyBorder="1" applyProtection="1">
      <protection locked="0"/>
    </xf>
    <xf numFmtId="2" fontId="3" fillId="0" borderId="49" xfId="0" applyNumberFormat="1" applyFont="1" applyBorder="1" applyAlignment="1" applyProtection="1">
      <alignment horizontal="right"/>
      <protection locked="0"/>
    </xf>
    <xf numFmtId="2" fontId="3" fillId="0" borderId="5" xfId="0" applyNumberFormat="1" applyFont="1" applyBorder="1" applyAlignment="1" applyProtection="1">
      <alignment horizontal="right"/>
      <protection locked="0"/>
    </xf>
    <xf numFmtId="2" fontId="6" fillId="0" borderId="61" xfId="0" applyNumberFormat="1" applyFont="1" applyBorder="1"/>
    <xf numFmtId="0" fontId="11" fillId="0" borderId="0" xfId="0" applyFont="1"/>
    <xf numFmtId="0" fontId="11" fillId="0" borderId="0" xfId="0" applyFont="1" applyProtection="1">
      <protection locked="0"/>
    </xf>
    <xf numFmtId="0" fontId="7" fillId="2" borderId="22" xfId="0" applyFont="1" applyFill="1" applyBorder="1"/>
    <xf numFmtId="4" fontId="6" fillId="2" borderId="32" xfId="0" applyNumberFormat="1" applyFont="1" applyFill="1" applyBorder="1"/>
    <xf numFmtId="4" fontId="6" fillId="2" borderId="40" xfId="0" applyNumberFormat="1" applyFont="1" applyFill="1" applyBorder="1"/>
    <xf numFmtId="0" fontId="8" fillId="0" borderId="41" xfId="0" applyFont="1" applyBorder="1"/>
    <xf numFmtId="4" fontId="3" fillId="0" borderId="31" xfId="0" applyNumberFormat="1" applyFont="1" applyBorder="1" applyProtection="1">
      <protection locked="0"/>
    </xf>
    <xf numFmtId="4" fontId="3" fillId="0" borderId="45" xfId="0" applyNumberFormat="1" applyFont="1" applyBorder="1" applyProtection="1">
      <protection locked="0"/>
    </xf>
    <xf numFmtId="4" fontId="6" fillId="2" borderId="21" xfId="0" applyNumberFormat="1" applyFont="1" applyFill="1" applyBorder="1"/>
    <xf numFmtId="4" fontId="3" fillId="0" borderId="38" xfId="0" applyNumberFormat="1" applyFont="1" applyBorder="1" applyProtection="1">
      <protection locked="0"/>
    </xf>
    <xf numFmtId="0" fontId="8" fillId="0" borderId="9" xfId="0" applyFont="1" applyBorder="1" applyAlignment="1">
      <alignment wrapText="1"/>
    </xf>
    <xf numFmtId="0" fontId="8" fillId="0" borderId="33" xfId="0" applyFont="1" applyBorder="1" applyAlignment="1" applyProtection="1">
      <alignment wrapText="1"/>
      <protection locked="0"/>
    </xf>
    <xf numFmtId="4" fontId="3" fillId="0" borderId="4" xfId="0" applyNumberFormat="1" applyFont="1" applyBorder="1" applyProtection="1">
      <protection locked="0"/>
    </xf>
    <xf numFmtId="0" fontId="8" fillId="0" borderId="54" xfId="0" applyFont="1" applyBorder="1"/>
    <xf numFmtId="0" fontId="7" fillId="2" borderId="55" xfId="0" applyFont="1" applyFill="1" applyBorder="1"/>
    <xf numFmtId="0" fontId="8" fillId="0" borderId="56" xfId="0" applyFont="1" applyBorder="1"/>
    <xf numFmtId="4" fontId="6" fillId="2" borderId="53" xfId="0" applyNumberFormat="1" applyFont="1" applyFill="1" applyBorder="1"/>
    <xf numFmtId="0" fontId="7" fillId="2" borderId="2" xfId="0" applyFont="1" applyFill="1" applyBorder="1"/>
    <xf numFmtId="0" fontId="6" fillId="2" borderId="39" xfId="0" applyFont="1" applyFill="1" applyBorder="1" applyAlignment="1">
      <alignment horizontal="center"/>
    </xf>
    <xf numFmtId="0" fontId="8" fillId="0" borderId="35" xfId="0" applyFont="1" applyBorder="1"/>
    <xf numFmtId="0" fontId="6" fillId="0" borderId="39" xfId="0" applyFont="1" applyBorder="1" applyAlignment="1">
      <alignment horizontal="center"/>
    </xf>
    <xf numFmtId="4" fontId="6" fillId="2" borderId="36" xfId="0" applyNumberFormat="1" applyFont="1" applyFill="1" applyBorder="1"/>
    <xf numFmtId="4" fontId="6" fillId="2" borderId="14" xfId="0" applyNumberFormat="1" applyFont="1" applyFill="1" applyBorder="1"/>
    <xf numFmtId="4" fontId="6" fillId="2" borderId="42" xfId="0" applyNumberFormat="1" applyFont="1" applyFill="1" applyBorder="1"/>
    <xf numFmtId="4" fontId="6" fillId="2" borderId="6" xfId="0" applyNumberFormat="1" applyFont="1" applyFill="1" applyBorder="1"/>
    <xf numFmtId="0" fontId="3" fillId="0" borderId="0" xfId="1" applyFont="1" applyProtection="1">
      <protection locked="0"/>
    </xf>
    <xf numFmtId="0" fontId="6" fillId="0" borderId="51" xfId="1" applyFont="1" applyBorder="1" applyAlignment="1">
      <alignment horizontal="center"/>
    </xf>
    <xf numFmtId="0" fontId="6" fillId="0" borderId="26" xfId="1" applyFont="1" applyBorder="1" applyAlignment="1">
      <alignment horizontal="center"/>
    </xf>
    <xf numFmtId="0" fontId="3" fillId="0" borderId="2" xfId="1" applyFont="1" applyBorder="1" applyProtection="1">
      <protection locked="0"/>
    </xf>
    <xf numFmtId="0" fontId="6" fillId="0" borderId="13" xfId="1" applyFont="1" applyBorder="1" applyAlignment="1">
      <alignment wrapText="1"/>
    </xf>
    <xf numFmtId="0" fontId="3" fillId="0" borderId="4" xfId="1" applyFont="1" applyBorder="1" applyProtection="1">
      <protection locked="0"/>
    </xf>
    <xf numFmtId="0" fontId="3" fillId="0" borderId="49" xfId="1" applyFont="1" applyBorder="1" applyAlignment="1">
      <alignment wrapText="1"/>
    </xf>
    <xf numFmtId="0" fontId="14" fillId="3" borderId="36" xfId="1" applyFont="1" applyFill="1" applyBorder="1" applyProtection="1">
      <protection locked="0"/>
    </xf>
    <xf numFmtId="0" fontId="14" fillId="3" borderId="38" xfId="1" applyFont="1" applyFill="1" applyBorder="1" applyAlignment="1">
      <alignment wrapText="1"/>
    </xf>
    <xf numFmtId="4" fontId="6" fillId="3" borderId="36" xfId="1" applyNumberFormat="1" applyFont="1" applyFill="1" applyBorder="1"/>
    <xf numFmtId="4" fontId="6" fillId="3" borderId="6" xfId="1" applyNumberFormat="1" applyFont="1" applyFill="1" applyBorder="1"/>
    <xf numFmtId="0" fontId="3" fillId="0" borderId="33" xfId="1" applyFont="1" applyBorder="1" applyProtection="1">
      <protection locked="0"/>
    </xf>
    <xf numFmtId="0" fontId="3" fillId="0" borderId="8" xfId="1" applyFont="1" applyBorder="1"/>
    <xf numFmtId="4" fontId="3" fillId="0" borderId="33" xfId="1" applyNumberFormat="1" applyFont="1" applyBorder="1" applyProtection="1">
      <protection locked="0"/>
    </xf>
    <xf numFmtId="4" fontId="3" fillId="0" borderId="8" xfId="1" applyNumberFormat="1" applyFont="1" applyBorder="1" applyProtection="1">
      <protection locked="0"/>
    </xf>
    <xf numFmtId="4" fontId="3" fillId="0" borderId="1" xfId="1" applyNumberFormat="1" applyFont="1" applyBorder="1" applyProtection="1">
      <protection locked="0"/>
    </xf>
    <xf numFmtId="0" fontId="3" fillId="2" borderId="33" xfId="1" applyFont="1" applyFill="1" applyBorder="1" applyProtection="1">
      <protection locked="0"/>
    </xf>
    <xf numFmtId="0" fontId="3" fillId="2" borderId="8" xfId="1" applyFont="1" applyFill="1" applyBorder="1"/>
    <xf numFmtId="4" fontId="3" fillId="2" borderId="33" xfId="1" applyNumberFormat="1" applyFont="1" applyFill="1" applyBorder="1"/>
    <xf numFmtId="4" fontId="3" fillId="2" borderId="8" xfId="1" applyNumberFormat="1" applyFont="1" applyFill="1" applyBorder="1"/>
    <xf numFmtId="4" fontId="3" fillId="2" borderId="1" xfId="1" applyNumberFormat="1" applyFont="1" applyFill="1" applyBorder="1"/>
    <xf numFmtId="0" fontId="3" fillId="0" borderId="8" xfId="1" applyFont="1" applyBorder="1" applyAlignment="1">
      <alignment wrapText="1"/>
    </xf>
    <xf numFmtId="0" fontId="14" fillId="3" borderId="33" xfId="1" applyFont="1" applyFill="1" applyBorder="1" applyProtection="1">
      <protection locked="0"/>
    </xf>
    <xf numFmtId="0" fontId="14" fillId="3" borderId="8" xfId="1" applyFont="1" applyFill="1" applyBorder="1"/>
    <xf numFmtId="4" fontId="6" fillId="3" borderId="33" xfId="1" applyNumberFormat="1" applyFont="1" applyFill="1" applyBorder="1"/>
    <xf numFmtId="4" fontId="6" fillId="3" borderId="1" xfId="1" applyNumberFormat="1" applyFont="1" applyFill="1" applyBorder="1"/>
    <xf numFmtId="4" fontId="3" fillId="0" borderId="33" xfId="1" applyNumberFormat="1" applyFont="1" applyBorder="1"/>
    <xf numFmtId="4" fontId="3" fillId="0" borderId="8" xfId="1" applyNumberFormat="1" applyFont="1" applyBorder="1"/>
    <xf numFmtId="4" fontId="3" fillId="0" borderId="1" xfId="1" applyNumberFormat="1" applyFont="1" applyBorder="1"/>
    <xf numFmtId="0" fontId="14" fillId="0" borderId="33" xfId="1" applyFont="1" applyBorder="1" applyProtection="1">
      <protection locked="0"/>
    </xf>
    <xf numFmtId="0" fontId="14" fillId="0" borderId="8" xfId="1" applyFont="1" applyBorder="1" applyAlignment="1">
      <alignment wrapText="1"/>
    </xf>
    <xf numFmtId="0" fontId="14" fillId="2" borderId="33" xfId="1" applyFont="1" applyFill="1" applyBorder="1" applyProtection="1">
      <protection locked="0"/>
    </xf>
    <xf numFmtId="0" fontId="14" fillId="2" borderId="8" xfId="1" applyFont="1" applyFill="1" applyBorder="1"/>
    <xf numFmtId="4" fontId="6" fillId="2" borderId="33" xfId="1" applyNumberFormat="1" applyFont="1" applyFill="1" applyBorder="1"/>
    <xf numFmtId="4" fontId="6" fillId="2" borderId="8" xfId="1" applyNumberFormat="1" applyFont="1" applyFill="1" applyBorder="1"/>
    <xf numFmtId="4" fontId="6" fillId="2" borderId="1" xfId="1" applyNumberFormat="1" applyFont="1" applyFill="1" applyBorder="1"/>
    <xf numFmtId="4" fontId="3" fillId="3" borderId="33" xfId="1" applyNumberFormat="1" applyFont="1" applyFill="1" applyBorder="1" applyProtection="1">
      <protection locked="0"/>
    </xf>
    <xf numFmtId="4" fontId="3" fillId="3" borderId="1" xfId="1" applyNumberFormat="1" applyFont="1" applyFill="1" applyBorder="1" applyProtection="1">
      <protection locked="0"/>
    </xf>
    <xf numFmtId="4" fontId="3" fillId="2" borderId="33" xfId="1" applyNumberFormat="1" applyFont="1" applyFill="1" applyBorder="1" applyProtection="1">
      <protection locked="0"/>
    </xf>
    <xf numFmtId="4" fontId="3" fillId="2" borderId="1" xfId="1" applyNumberFormat="1" applyFont="1" applyFill="1" applyBorder="1" applyProtection="1">
      <protection locked="0"/>
    </xf>
    <xf numFmtId="0" fontId="15" fillId="3" borderId="33" xfId="1" applyFont="1" applyFill="1" applyBorder="1" applyProtection="1">
      <protection locked="0"/>
    </xf>
    <xf numFmtId="0" fontId="15" fillId="3" borderId="8" xfId="1" applyFont="1" applyFill="1" applyBorder="1"/>
    <xf numFmtId="4" fontId="6" fillId="3" borderId="33" xfId="1" applyNumberFormat="1" applyFont="1" applyFill="1" applyBorder="1" applyProtection="1">
      <protection locked="0"/>
    </xf>
    <xf numFmtId="4" fontId="6" fillId="3" borderId="1" xfId="1" applyNumberFormat="1" applyFont="1" applyFill="1" applyBorder="1" applyProtection="1">
      <protection locked="0"/>
    </xf>
    <xf numFmtId="0" fontId="14" fillId="0" borderId="8" xfId="1" applyFont="1" applyBorder="1"/>
    <xf numFmtId="0" fontId="15" fillId="3" borderId="4" xfId="1" applyFont="1" applyFill="1" applyBorder="1" applyProtection="1">
      <protection locked="0"/>
    </xf>
    <xf numFmtId="0" fontId="15" fillId="3" borderId="49" xfId="1" applyFont="1" applyFill="1" applyBorder="1"/>
    <xf numFmtId="4" fontId="6" fillId="3" borderId="4" xfId="1" applyNumberFormat="1" applyFont="1" applyFill="1" applyBorder="1"/>
    <xf numFmtId="4" fontId="6" fillId="3" borderId="5" xfId="1" applyNumberFormat="1" applyFont="1" applyFill="1" applyBorder="1"/>
    <xf numFmtId="0" fontId="11" fillId="0" borderId="0" xfId="0" applyFont="1" applyAlignment="1" applyProtection="1">
      <alignment horizontal="left" vertical="center"/>
      <protection locked="0"/>
    </xf>
    <xf numFmtId="0" fontId="16" fillId="0" borderId="0" xfId="0" applyFont="1"/>
    <xf numFmtId="0" fontId="6" fillId="0" borderId="0" xfId="1" applyFont="1" applyProtection="1"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3" fillId="0" borderId="53" xfId="0" applyFont="1" applyBorder="1" applyAlignment="1">
      <alignment horizontal="right" vertical="center"/>
    </xf>
    <xf numFmtId="0" fontId="13" fillId="0" borderId="52" xfId="1" applyFont="1" applyBorder="1" applyAlignment="1">
      <alignment horizontal="center"/>
    </xf>
    <xf numFmtId="0" fontId="11" fillId="0" borderId="36" xfId="0" applyFont="1" applyBorder="1" applyAlignment="1">
      <alignment horizontal="right" vertical="center"/>
    </xf>
    <xf numFmtId="0" fontId="13" fillId="0" borderId="38" xfId="1" applyFont="1" applyBorder="1" applyAlignment="1">
      <alignment wrapText="1"/>
    </xf>
    <xf numFmtId="0" fontId="11" fillId="0" borderId="4" xfId="0" applyFont="1" applyBorder="1" applyAlignment="1">
      <alignment horizontal="right" vertical="center"/>
    </xf>
    <xf numFmtId="0" fontId="11" fillId="0" borderId="49" xfId="0" applyFont="1" applyBorder="1" applyAlignment="1">
      <alignment wrapText="1"/>
    </xf>
    <xf numFmtId="0" fontId="18" fillId="3" borderId="2" xfId="0" applyFont="1" applyFill="1" applyBorder="1" applyAlignment="1">
      <alignment horizontal="right" vertical="center"/>
    </xf>
    <xf numFmtId="0" fontId="18" fillId="3" borderId="3" xfId="0" applyFont="1" applyFill="1" applyBorder="1" applyAlignment="1">
      <alignment wrapText="1"/>
    </xf>
    <xf numFmtId="4" fontId="16" fillId="3" borderId="6" xfId="0" applyNumberFormat="1" applyFont="1" applyFill="1" applyBorder="1"/>
    <xf numFmtId="4" fontId="16" fillId="3" borderId="3" xfId="0" applyNumberFormat="1" applyFont="1" applyFill="1" applyBorder="1"/>
    <xf numFmtId="0" fontId="11" fillId="0" borderId="33" xfId="0" applyFont="1" applyBorder="1" applyAlignment="1">
      <alignment horizontal="right" vertical="center"/>
    </xf>
    <xf numFmtId="0" fontId="13" fillId="0" borderId="1" xfId="0" applyFont="1" applyBorder="1"/>
    <xf numFmtId="4" fontId="11" fillId="0" borderId="1" xfId="0" applyNumberFormat="1" applyFont="1" applyBorder="1" applyProtection="1">
      <protection locked="0"/>
    </xf>
    <xf numFmtId="0" fontId="11" fillId="0" borderId="1" xfId="0" applyFont="1" applyBorder="1"/>
    <xf numFmtId="4" fontId="11" fillId="0" borderId="1" xfId="0" applyNumberFormat="1" applyFont="1" applyBorder="1"/>
    <xf numFmtId="0" fontId="18" fillId="3" borderId="33" xfId="0" applyFont="1" applyFill="1" applyBorder="1" applyAlignment="1">
      <alignment horizontal="right" vertical="center"/>
    </xf>
    <xf numFmtId="0" fontId="18" fillId="3" borderId="1" xfId="0" applyFont="1" applyFill="1" applyBorder="1"/>
    <xf numFmtId="4" fontId="16" fillId="3" borderId="1" xfId="0" applyNumberFormat="1" applyFont="1" applyFill="1" applyBorder="1"/>
    <xf numFmtId="0" fontId="18" fillId="5" borderId="33" xfId="0" applyFont="1" applyFill="1" applyBorder="1" applyAlignment="1">
      <alignment horizontal="right" vertical="center"/>
    </xf>
    <xf numFmtId="0" fontId="18" fillId="0" borderId="1" xfId="0" applyFont="1" applyBorder="1"/>
    <xf numFmtId="4" fontId="16" fillId="5" borderId="1" xfId="0" applyNumberFormat="1" applyFont="1" applyFill="1" applyBorder="1" applyProtection="1">
      <protection locked="0"/>
    </xf>
    <xf numFmtId="0" fontId="11" fillId="5" borderId="0" xfId="0" applyFont="1" applyFill="1" applyProtection="1">
      <protection locked="0"/>
    </xf>
    <xf numFmtId="0" fontId="11" fillId="2" borderId="33" xfId="0" applyFont="1" applyFill="1" applyBorder="1" applyAlignment="1">
      <alignment horizontal="right" vertical="center"/>
    </xf>
    <xf numFmtId="0" fontId="11" fillId="2" borderId="1" xfId="0" applyFont="1" applyFill="1" applyBorder="1"/>
    <xf numFmtId="4" fontId="11" fillId="2" borderId="1" xfId="0" applyNumberFormat="1" applyFont="1" applyFill="1" applyBorder="1"/>
    <xf numFmtId="0" fontId="11" fillId="0" borderId="1" xfId="0" applyFont="1" applyBorder="1" applyAlignment="1">
      <alignment wrapText="1"/>
    </xf>
    <xf numFmtId="4" fontId="11" fillId="3" borderId="1" xfId="0" applyNumberFormat="1" applyFont="1" applyFill="1" applyBorder="1"/>
    <xf numFmtId="0" fontId="11" fillId="3" borderId="0" xfId="0" applyFont="1" applyFill="1" applyProtection="1">
      <protection locked="0"/>
    </xf>
    <xf numFmtId="0" fontId="19" fillId="3" borderId="33" xfId="0" applyFont="1" applyFill="1" applyBorder="1" applyAlignment="1">
      <alignment horizontal="right" vertical="center"/>
    </xf>
    <xf numFmtId="0" fontId="19" fillId="3" borderId="1" xfId="0" applyFont="1" applyFill="1" applyBorder="1"/>
    <xf numFmtId="4" fontId="11" fillId="2" borderId="1" xfId="0" applyNumberFormat="1" applyFont="1" applyFill="1" applyBorder="1" applyProtection="1">
      <protection locked="0"/>
    </xf>
    <xf numFmtId="0" fontId="16" fillId="0" borderId="5" xfId="0" applyFont="1" applyBorder="1"/>
    <xf numFmtId="4" fontId="11" fillId="0" borderId="5" xfId="0" applyNumberFormat="1" applyFont="1" applyBorder="1" applyProtection="1">
      <protection locked="0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right" vertical="center"/>
      <protection locked="0"/>
    </xf>
    <xf numFmtId="0" fontId="3" fillId="5" borderId="0" xfId="1" applyFont="1" applyFill="1" applyProtection="1">
      <protection locked="0"/>
    </xf>
    <xf numFmtId="0" fontId="4" fillId="2" borderId="28" xfId="1" applyFont="1" applyFill="1" applyBorder="1" applyAlignment="1">
      <alignment horizontal="center"/>
    </xf>
    <xf numFmtId="0" fontId="20" fillId="0" borderId="0" xfId="1" applyFont="1" applyProtection="1">
      <protection locked="0"/>
    </xf>
    <xf numFmtId="0" fontId="13" fillId="0" borderId="53" xfId="1" applyFont="1" applyBorder="1" applyAlignment="1" applyProtection="1">
      <alignment horizontal="center"/>
      <protection locked="0"/>
    </xf>
    <xf numFmtId="0" fontId="13" fillId="0" borderId="48" xfId="1" applyFont="1" applyBorder="1" applyAlignment="1" applyProtection="1">
      <alignment horizontal="center"/>
      <protection locked="0"/>
    </xf>
    <xf numFmtId="4" fontId="14" fillId="3" borderId="36" xfId="1" applyNumberFormat="1" applyFont="1" applyFill="1" applyBorder="1" applyAlignment="1">
      <alignment horizontal="center"/>
    </xf>
    <xf numFmtId="4" fontId="14" fillId="3" borderId="38" xfId="1" applyNumberFormat="1" applyFont="1" applyFill="1" applyBorder="1"/>
    <xf numFmtId="4" fontId="14" fillId="3" borderId="36" xfId="1" applyNumberFormat="1" applyFont="1" applyFill="1" applyBorder="1"/>
    <xf numFmtId="4" fontId="14" fillId="3" borderId="14" xfId="1" applyNumberFormat="1" applyFont="1" applyFill="1" applyBorder="1"/>
    <xf numFmtId="4" fontId="14" fillId="3" borderId="42" xfId="1" applyNumberFormat="1" applyFont="1" applyFill="1" applyBorder="1"/>
    <xf numFmtId="4" fontId="14" fillId="3" borderId="6" xfId="1" applyNumberFormat="1" applyFont="1" applyFill="1" applyBorder="1"/>
    <xf numFmtId="0" fontId="14" fillId="3" borderId="36" xfId="1" applyFont="1" applyFill="1" applyBorder="1" applyAlignment="1">
      <alignment horizontal="center"/>
    </xf>
    <xf numFmtId="0" fontId="14" fillId="3" borderId="38" xfId="1" applyFont="1" applyFill="1" applyBorder="1"/>
    <xf numFmtId="0" fontId="3" fillId="3" borderId="0" xfId="1" applyFont="1" applyFill="1" applyProtection="1">
      <protection locked="0"/>
    </xf>
    <xf numFmtId="4" fontId="3" fillId="2" borderId="33" xfId="1" applyNumberFormat="1" applyFont="1" applyFill="1" applyBorder="1" applyAlignment="1">
      <alignment horizontal="center"/>
    </xf>
    <xf numFmtId="4" fontId="6" fillId="2" borderId="25" xfId="1" applyNumberFormat="1" applyFont="1" applyFill="1" applyBorder="1"/>
    <xf numFmtId="4" fontId="6" fillId="2" borderId="43" xfId="1" applyNumberFormat="1" applyFont="1" applyFill="1" applyBorder="1"/>
    <xf numFmtId="0" fontId="3" fillId="0" borderId="33" xfId="1" applyFont="1" applyBorder="1" applyAlignment="1">
      <alignment horizontal="center"/>
    </xf>
    <xf numFmtId="4" fontId="3" fillId="0" borderId="25" xfId="1" applyNumberFormat="1" applyFont="1" applyBorder="1" applyProtection="1">
      <protection locked="0"/>
    </xf>
    <xf numFmtId="4" fontId="3" fillId="0" borderId="33" xfId="1" applyNumberFormat="1" applyFont="1" applyBorder="1" applyAlignment="1">
      <alignment horizontal="center"/>
    </xf>
    <xf numFmtId="4" fontId="3" fillId="0" borderId="43" xfId="1" applyNumberFormat="1" applyFont="1" applyBorder="1" applyProtection="1">
      <protection locked="0"/>
    </xf>
    <xf numFmtId="4" fontId="3" fillId="5" borderId="33" xfId="1" applyNumberFormat="1" applyFont="1" applyFill="1" applyBorder="1" applyAlignment="1">
      <alignment horizontal="center"/>
    </xf>
    <xf numFmtId="4" fontId="3" fillId="5" borderId="8" xfId="1" applyNumberFormat="1" applyFont="1" applyFill="1" applyBorder="1"/>
    <xf numFmtId="4" fontId="6" fillId="5" borderId="33" xfId="1" applyNumberFormat="1" applyFont="1" applyFill="1" applyBorder="1"/>
    <xf numFmtId="4" fontId="6" fillId="5" borderId="43" xfId="1" applyNumberFormat="1" applyFont="1" applyFill="1" applyBorder="1"/>
    <xf numFmtId="4" fontId="6" fillId="5" borderId="1" xfId="1" applyNumberFormat="1" applyFont="1" applyFill="1" applyBorder="1"/>
    <xf numFmtId="4" fontId="6" fillId="5" borderId="8" xfId="1" applyNumberFormat="1" applyFont="1" applyFill="1" applyBorder="1"/>
    <xf numFmtId="4" fontId="3" fillId="5" borderId="33" xfId="1" applyNumberFormat="1" applyFont="1" applyFill="1" applyBorder="1" applyProtection="1">
      <protection locked="0"/>
    </xf>
    <xf numFmtId="4" fontId="3" fillId="5" borderId="25" xfId="1" applyNumberFormat="1" applyFont="1" applyFill="1" applyBorder="1" applyProtection="1">
      <protection locked="0"/>
    </xf>
    <xf numFmtId="4" fontId="3" fillId="5" borderId="43" xfId="1" applyNumberFormat="1" applyFont="1" applyFill="1" applyBorder="1" applyProtection="1">
      <protection locked="0"/>
    </xf>
    <xf numFmtId="4" fontId="3" fillId="5" borderId="1" xfId="1" applyNumberFormat="1" applyFont="1" applyFill="1" applyBorder="1" applyProtection="1">
      <protection locked="0"/>
    </xf>
    <xf numFmtId="4" fontId="3" fillId="5" borderId="8" xfId="1" applyNumberFormat="1" applyFont="1" applyFill="1" applyBorder="1" applyProtection="1">
      <protection locked="0"/>
    </xf>
    <xf numFmtId="0" fontId="14" fillId="5" borderId="33" xfId="1" applyFont="1" applyFill="1" applyBorder="1" applyAlignment="1">
      <alignment horizontal="center"/>
    </xf>
    <xf numFmtId="0" fontId="14" fillId="5" borderId="8" xfId="1" applyFont="1" applyFill="1" applyBorder="1"/>
    <xf numFmtId="4" fontId="3" fillId="5" borderId="33" xfId="1" applyNumberFormat="1" applyFont="1" applyFill="1" applyBorder="1"/>
    <xf numFmtId="4" fontId="3" fillId="5" borderId="25" xfId="1" applyNumberFormat="1" applyFont="1" applyFill="1" applyBorder="1"/>
    <xf numFmtId="4" fontId="3" fillId="5" borderId="1" xfId="1" applyNumberFormat="1" applyFont="1" applyFill="1" applyBorder="1"/>
    <xf numFmtId="0" fontId="3" fillId="5" borderId="33" xfId="1" applyFont="1" applyFill="1" applyBorder="1" applyAlignment="1">
      <alignment horizontal="center"/>
    </xf>
    <xf numFmtId="0" fontId="3" fillId="5" borderId="8" xfId="1" applyFont="1" applyFill="1" applyBorder="1"/>
    <xf numFmtId="0" fontId="14" fillId="3" borderId="33" xfId="1" applyFont="1" applyFill="1" applyBorder="1" applyAlignment="1">
      <alignment horizontal="center"/>
    </xf>
    <xf numFmtId="4" fontId="6" fillId="3" borderId="25" xfId="1" applyNumberFormat="1" applyFont="1" applyFill="1" applyBorder="1"/>
    <xf numFmtId="0" fontId="3" fillId="2" borderId="33" xfId="1" applyFont="1" applyFill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0" fontId="3" fillId="3" borderId="33" xfId="1" applyFont="1" applyFill="1" applyBorder="1" applyAlignment="1">
      <alignment horizontal="center"/>
    </xf>
    <xf numFmtId="0" fontId="6" fillId="3" borderId="8" xfId="1" applyFont="1" applyFill="1" applyBorder="1"/>
    <xf numFmtId="4" fontId="3" fillId="2" borderId="8" xfId="1" applyNumberFormat="1" applyFont="1" applyFill="1" applyBorder="1" applyAlignment="1">
      <alignment wrapText="1"/>
    </xf>
    <xf numFmtId="4" fontId="14" fillId="3" borderId="33" xfId="1" applyNumberFormat="1" applyFont="1" applyFill="1" applyBorder="1" applyAlignment="1">
      <alignment horizontal="center"/>
    </xf>
    <xf numFmtId="4" fontId="14" fillId="3" borderId="8" xfId="1" applyNumberFormat="1" applyFont="1" applyFill="1" applyBorder="1"/>
    <xf numFmtId="4" fontId="6" fillId="3" borderId="43" xfId="1" applyNumberFormat="1" applyFont="1" applyFill="1" applyBorder="1"/>
    <xf numFmtId="0" fontId="3" fillId="0" borderId="43" xfId="1" applyFont="1" applyBorder="1" applyAlignment="1">
      <alignment horizontal="center"/>
    </xf>
    <xf numFmtId="4" fontId="3" fillId="2" borderId="43" xfId="1" applyNumberFormat="1" applyFont="1" applyFill="1" applyBorder="1"/>
    <xf numFmtId="0" fontId="3" fillId="2" borderId="43" xfId="1" applyFont="1" applyFill="1" applyBorder="1" applyAlignment="1">
      <alignment horizontal="center"/>
    </xf>
    <xf numFmtId="4" fontId="3" fillId="0" borderId="4" xfId="1" applyNumberFormat="1" applyFont="1" applyBorder="1" applyProtection="1">
      <protection locked="0"/>
    </xf>
    <xf numFmtId="4" fontId="3" fillId="0" borderId="34" xfId="1" applyNumberFormat="1" applyFont="1" applyBorder="1" applyProtection="1">
      <protection locked="0"/>
    </xf>
    <xf numFmtId="4" fontId="3" fillId="0" borderId="5" xfId="1" applyNumberFormat="1" applyFont="1" applyBorder="1" applyProtection="1">
      <protection locked="0"/>
    </xf>
    <xf numFmtId="0" fontId="3" fillId="0" borderId="0" xfId="1" applyFont="1" applyAlignment="1" applyProtection="1">
      <alignment horizontal="center"/>
      <protection locked="0"/>
    </xf>
    <xf numFmtId="4" fontId="3" fillId="0" borderId="8" xfId="1" applyNumberFormat="1" applyFont="1" applyBorder="1" applyAlignment="1">
      <alignment wrapText="1"/>
    </xf>
    <xf numFmtId="4" fontId="3" fillId="0" borderId="35" xfId="1" applyNumberFormat="1" applyFont="1" applyBorder="1" applyAlignment="1">
      <alignment horizontal="center"/>
    </xf>
    <xf numFmtId="4" fontId="3" fillId="0" borderId="12" xfId="1" applyNumberFormat="1" applyFont="1" applyBorder="1"/>
    <xf numFmtId="4" fontId="3" fillId="0" borderId="35" xfId="1" applyNumberFormat="1" applyFont="1" applyBorder="1" applyProtection="1">
      <protection locked="0"/>
    </xf>
    <xf numFmtId="4" fontId="3" fillId="0" borderId="44" xfId="1" applyNumberFormat="1" applyFont="1" applyBorder="1" applyProtection="1">
      <protection locked="0"/>
    </xf>
    <xf numFmtId="4" fontId="3" fillId="0" borderId="7" xfId="1" applyNumberFormat="1" applyFont="1" applyBorder="1" applyProtection="1">
      <protection locked="0"/>
    </xf>
    <xf numFmtId="0" fontId="3" fillId="0" borderId="26" xfId="1" applyFont="1" applyBorder="1" applyProtection="1">
      <protection locked="0"/>
    </xf>
    <xf numFmtId="4" fontId="14" fillId="3" borderId="15" xfId="1" applyNumberFormat="1" applyFont="1" applyFill="1" applyBorder="1" applyAlignment="1">
      <alignment horizontal="center"/>
    </xf>
    <xf numFmtId="4" fontId="14" fillId="3" borderId="15" xfId="1" applyNumberFormat="1" applyFont="1" applyFill="1" applyBorder="1"/>
    <xf numFmtId="4" fontId="14" fillId="3" borderId="20" xfId="1" applyNumberFormat="1" applyFont="1" applyFill="1" applyBorder="1"/>
    <xf numFmtId="4" fontId="14" fillId="3" borderId="40" xfId="1" applyNumberFormat="1" applyFont="1" applyFill="1" applyBorder="1"/>
    <xf numFmtId="4" fontId="14" fillId="3" borderId="19" xfId="1" applyNumberFormat="1" applyFont="1" applyFill="1" applyBorder="1"/>
    <xf numFmtId="0" fontId="14" fillId="3" borderId="40" xfId="1" applyFont="1" applyFill="1" applyBorder="1" applyAlignment="1">
      <alignment horizontal="center" wrapText="1"/>
    </xf>
    <xf numFmtId="0" fontId="14" fillId="3" borderId="19" xfId="1" applyFont="1" applyFill="1" applyBorder="1"/>
    <xf numFmtId="2" fontId="6" fillId="3" borderId="19" xfId="1" applyNumberFormat="1" applyFont="1" applyFill="1" applyBorder="1"/>
    <xf numFmtId="2" fontId="6" fillId="3" borderId="21" xfId="1" applyNumberFormat="1" applyFont="1" applyFill="1" applyBorder="1"/>
    <xf numFmtId="0" fontId="3" fillId="4" borderId="0" xfId="1" applyFont="1" applyFill="1" applyAlignment="1">
      <alignment horizontal="center"/>
    </xf>
    <xf numFmtId="0" fontId="6" fillId="4" borderId="0" xfId="1" applyFont="1" applyFill="1"/>
    <xf numFmtId="0" fontId="3" fillId="4" borderId="0" xfId="1" applyFont="1" applyFill="1"/>
    <xf numFmtId="0" fontId="3" fillId="4" borderId="24" xfId="1" applyFont="1" applyFill="1" applyBorder="1"/>
    <xf numFmtId="0" fontId="3" fillId="4" borderId="0" xfId="1" applyFont="1" applyFill="1" applyProtection="1">
      <protection locked="0"/>
    </xf>
    <xf numFmtId="0" fontId="16" fillId="0" borderId="0" xfId="0" applyFont="1" applyProtection="1">
      <protection locked="0"/>
    </xf>
    <xf numFmtId="0" fontId="3" fillId="0" borderId="0" xfId="1" applyFont="1"/>
    <xf numFmtId="0" fontId="3" fillId="0" borderId="3" xfId="1" applyFont="1" applyBorder="1" applyProtection="1">
      <protection locked="0"/>
    </xf>
    <xf numFmtId="0" fontId="3" fillId="0" borderId="1" xfId="1" applyFont="1" applyBorder="1" applyProtection="1">
      <protection locked="0"/>
    </xf>
    <xf numFmtId="2" fontId="3" fillId="0" borderId="64" xfId="0" applyNumberFormat="1" applyFont="1" applyBorder="1" applyAlignment="1" applyProtection="1">
      <alignment horizontal="right"/>
      <protection locked="0"/>
    </xf>
    <xf numFmtId="0" fontId="18" fillId="3" borderId="1" xfId="0" applyFont="1" applyFill="1" applyBorder="1" applyAlignment="1">
      <alignment wrapText="1"/>
    </xf>
    <xf numFmtId="0" fontId="3" fillId="0" borderId="0" xfId="0" applyFont="1" applyAlignment="1" applyProtection="1">
      <alignment horizontal="center" wrapText="1"/>
      <protection locked="0"/>
    </xf>
    <xf numFmtId="0" fontId="8" fillId="0" borderId="27" xfId="0" applyFont="1" applyBorder="1" applyAlignment="1">
      <alignment horizontal="left" vertical="top"/>
    </xf>
    <xf numFmtId="0" fontId="3" fillId="3" borderId="0" xfId="0" applyFont="1" applyFill="1" applyAlignment="1">
      <alignment vertical="center" wrapText="1"/>
    </xf>
    <xf numFmtId="4" fontId="3" fillId="2" borderId="14" xfId="0" applyNumberFormat="1" applyFont="1" applyFill="1" applyBorder="1"/>
    <xf numFmtId="0" fontId="13" fillId="0" borderId="20" xfId="1" applyFont="1" applyBorder="1" applyAlignment="1" applyProtection="1">
      <alignment horizontal="center"/>
      <protection locked="0"/>
    </xf>
    <xf numFmtId="0" fontId="6" fillId="5" borderId="39" xfId="0" quotePrefix="1" applyFont="1" applyFill="1" applyBorder="1" applyAlignment="1" applyProtection="1">
      <alignment horizontal="center"/>
      <protection locked="0"/>
    </xf>
    <xf numFmtId="0" fontId="6" fillId="5" borderId="4" xfId="0" applyFont="1" applyFill="1" applyBorder="1" applyAlignment="1">
      <alignment horizontal="center"/>
    </xf>
    <xf numFmtId="4" fontId="3" fillId="0" borderId="5" xfId="0" applyNumberFormat="1" applyFont="1" applyBorder="1" applyProtection="1">
      <protection locked="0"/>
    </xf>
    <xf numFmtId="4" fontId="3" fillId="2" borderId="42" xfId="0" applyNumberFormat="1" applyFont="1" applyFill="1" applyBorder="1"/>
    <xf numFmtId="4" fontId="6" fillId="2" borderId="30" xfId="0" applyNumberFormat="1" applyFont="1" applyFill="1" applyBorder="1"/>
    <xf numFmtId="4" fontId="6" fillId="2" borderId="64" xfId="0" applyNumberFormat="1" applyFont="1" applyFill="1" applyBorder="1"/>
    <xf numFmtId="4" fontId="6" fillId="2" borderId="31" xfId="0" applyNumberFormat="1" applyFont="1" applyFill="1" applyBorder="1"/>
    <xf numFmtId="4" fontId="6" fillId="2" borderId="3" xfId="0" applyNumberFormat="1" applyFont="1" applyFill="1" applyBorder="1"/>
    <xf numFmtId="4" fontId="6" fillId="3" borderId="42" xfId="1" applyNumberFormat="1" applyFont="1" applyFill="1" applyBorder="1"/>
    <xf numFmtId="4" fontId="3" fillId="0" borderId="43" xfId="1" applyNumberFormat="1" applyFont="1" applyBorder="1"/>
    <xf numFmtId="4" fontId="3" fillId="3" borderId="43" xfId="1" applyNumberFormat="1" applyFont="1" applyFill="1" applyBorder="1" applyProtection="1">
      <protection locked="0"/>
    </xf>
    <xf numFmtId="4" fontId="3" fillId="2" borderId="43" xfId="1" applyNumberFormat="1" applyFont="1" applyFill="1" applyBorder="1" applyProtection="1">
      <protection locked="0"/>
    </xf>
    <xf numFmtId="4" fontId="6" fillId="3" borderId="43" xfId="1" applyNumberFormat="1" applyFont="1" applyFill="1" applyBorder="1" applyProtection="1">
      <protection locked="0"/>
    </xf>
    <xf numFmtId="4" fontId="6" fillId="3" borderId="46" xfId="1" applyNumberFormat="1" applyFont="1" applyFill="1" applyBorder="1"/>
    <xf numFmtId="4" fontId="6" fillId="3" borderId="3" xfId="1" applyNumberFormat="1" applyFont="1" applyFill="1" applyBorder="1"/>
    <xf numFmtId="4" fontId="16" fillId="3" borderId="45" xfId="0" applyNumberFormat="1" applyFont="1" applyFill="1" applyBorder="1"/>
    <xf numFmtId="4" fontId="11" fillId="0" borderId="43" xfId="0" applyNumberFormat="1" applyFont="1" applyBorder="1" applyProtection="1">
      <protection locked="0"/>
    </xf>
    <xf numFmtId="4" fontId="11" fillId="0" borderId="43" xfId="0" applyNumberFormat="1" applyFont="1" applyBorder="1"/>
    <xf numFmtId="4" fontId="16" fillId="3" borderId="43" xfId="0" applyNumberFormat="1" applyFont="1" applyFill="1" applyBorder="1"/>
    <xf numFmtId="4" fontId="16" fillId="5" borderId="43" xfId="0" applyNumberFormat="1" applyFont="1" applyFill="1" applyBorder="1" applyProtection="1">
      <protection locked="0"/>
    </xf>
    <xf numFmtId="4" fontId="11" fillId="2" borderId="43" xfId="0" applyNumberFormat="1" applyFont="1" applyFill="1" applyBorder="1"/>
    <xf numFmtId="4" fontId="11" fillId="3" borderId="43" xfId="0" applyNumberFormat="1" applyFont="1" applyFill="1" applyBorder="1"/>
    <xf numFmtId="4" fontId="11" fillId="2" borderId="43" xfId="0" applyNumberFormat="1" applyFont="1" applyFill="1" applyBorder="1" applyProtection="1">
      <protection locked="0"/>
    </xf>
    <xf numFmtId="4" fontId="11" fillId="0" borderId="46" xfId="0" applyNumberFormat="1" applyFont="1" applyBorder="1" applyProtection="1">
      <protection locked="0"/>
    </xf>
    <xf numFmtId="4" fontId="14" fillId="3" borderId="3" xfId="1" applyNumberFormat="1" applyFont="1" applyFill="1" applyBorder="1"/>
    <xf numFmtId="4" fontId="14" fillId="3" borderId="31" xfId="1" applyNumberFormat="1" applyFont="1" applyFill="1" applyBorder="1"/>
    <xf numFmtId="4" fontId="3" fillId="5" borderId="43" xfId="1" applyNumberFormat="1" applyFont="1" applyFill="1" applyBorder="1"/>
    <xf numFmtId="4" fontId="3" fillId="0" borderId="46" xfId="1" applyNumberFormat="1" applyFont="1" applyBorder="1" applyProtection="1">
      <protection locked="0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alignment vertical="center" wrapText="1"/>
      <protection locked="0"/>
    </xf>
    <xf numFmtId="0" fontId="6" fillId="5" borderId="39" xfId="0" quotePrefix="1" applyFont="1" applyFill="1" applyBorder="1" applyAlignment="1">
      <alignment horizontal="center"/>
    </xf>
    <xf numFmtId="0" fontId="6" fillId="2" borderId="17" xfId="0" applyFont="1" applyFill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/>
      <protection locked="0"/>
    </xf>
    <xf numFmtId="0" fontId="6" fillId="2" borderId="20" xfId="0" applyFont="1" applyFill="1" applyBorder="1" applyAlignment="1" applyProtection="1">
      <alignment horizontal="center"/>
      <protection locked="0"/>
    </xf>
    <xf numFmtId="0" fontId="6" fillId="6" borderId="39" xfId="0" quotePrefix="1" applyFont="1" applyFill="1" applyBorder="1" applyAlignment="1" applyProtection="1">
      <alignment horizontal="center"/>
      <protection locked="0"/>
    </xf>
    <xf numFmtId="0" fontId="6" fillId="6" borderId="39" xfId="0" quotePrefix="1" applyFont="1" applyFill="1" applyBorder="1" applyAlignment="1">
      <alignment horizontal="center"/>
    </xf>
    <xf numFmtId="0" fontId="6" fillId="2" borderId="21" xfId="0" applyFont="1" applyFill="1" applyBorder="1" applyAlignment="1" applyProtection="1">
      <alignment horizontal="center"/>
      <protection locked="0"/>
    </xf>
    <xf numFmtId="0" fontId="6" fillId="6" borderId="21" xfId="0" quotePrefix="1" applyFont="1" applyFill="1" applyBorder="1" applyAlignment="1" applyProtection="1">
      <alignment horizontal="center"/>
      <protection locked="0"/>
    </xf>
    <xf numFmtId="4" fontId="6" fillId="3" borderId="31" xfId="1" applyNumberFormat="1" applyFont="1" applyFill="1" applyBorder="1"/>
    <xf numFmtId="4" fontId="3" fillId="2" borderId="25" xfId="1" applyNumberFormat="1" applyFont="1" applyFill="1" applyBorder="1"/>
    <xf numFmtId="4" fontId="3" fillId="0" borderId="25" xfId="1" applyNumberFormat="1" applyFont="1" applyBorder="1"/>
    <xf numFmtId="4" fontId="3" fillId="3" borderId="25" xfId="1" applyNumberFormat="1" applyFont="1" applyFill="1" applyBorder="1" applyProtection="1">
      <protection locked="0"/>
    </xf>
    <xf numFmtId="4" fontId="3" fillId="2" borderId="25" xfId="1" applyNumberFormat="1" applyFont="1" applyFill="1" applyBorder="1" applyProtection="1">
      <protection locked="0"/>
    </xf>
    <xf numFmtId="4" fontId="6" fillId="3" borderId="25" xfId="1" applyNumberFormat="1" applyFont="1" applyFill="1" applyBorder="1" applyProtection="1">
      <protection locked="0"/>
    </xf>
    <xf numFmtId="4" fontId="6" fillId="3" borderId="34" xfId="1" applyNumberFormat="1" applyFont="1" applyFill="1" applyBorder="1"/>
    <xf numFmtId="0" fontId="6" fillId="5" borderId="20" xfId="0" quotePrefix="1" applyFont="1" applyFill="1" applyBorder="1" applyAlignment="1" applyProtection="1">
      <alignment horizontal="center"/>
      <protection locked="0"/>
    </xf>
    <xf numFmtId="4" fontId="16" fillId="3" borderId="31" xfId="0" applyNumberFormat="1" applyFont="1" applyFill="1" applyBorder="1"/>
    <xf numFmtId="4" fontId="11" fillId="0" borderId="25" xfId="0" applyNumberFormat="1" applyFont="1" applyBorder="1" applyProtection="1">
      <protection locked="0"/>
    </xf>
    <xf numFmtId="4" fontId="11" fillId="0" borderId="25" xfId="0" applyNumberFormat="1" applyFont="1" applyBorder="1"/>
    <xf numFmtId="4" fontId="16" fillId="3" borderId="25" xfId="0" applyNumberFormat="1" applyFont="1" applyFill="1" applyBorder="1"/>
    <xf numFmtId="4" fontId="16" fillId="5" borderId="25" xfId="0" applyNumberFormat="1" applyFont="1" applyFill="1" applyBorder="1" applyProtection="1">
      <protection locked="0"/>
    </xf>
    <xf numFmtId="4" fontId="11" fillId="2" borderId="25" xfId="0" applyNumberFormat="1" applyFont="1" applyFill="1" applyBorder="1"/>
    <xf numFmtId="4" fontId="11" fillId="3" borderId="25" xfId="0" applyNumberFormat="1" applyFont="1" applyFill="1" applyBorder="1"/>
    <xf numFmtId="4" fontId="11" fillId="2" borderId="25" xfId="0" applyNumberFormat="1" applyFont="1" applyFill="1" applyBorder="1" applyProtection="1">
      <protection locked="0"/>
    </xf>
    <xf numFmtId="4" fontId="11" fillId="0" borderId="34" xfId="0" applyNumberFormat="1" applyFont="1" applyBorder="1" applyProtection="1">
      <protection locked="0"/>
    </xf>
    <xf numFmtId="0" fontId="6" fillId="5" borderId="20" xfId="0" applyFont="1" applyFill="1" applyBorder="1" applyAlignment="1" applyProtection="1">
      <alignment horizontal="center" wrapText="1"/>
      <protection locked="0"/>
    </xf>
    <xf numFmtId="0" fontId="6" fillId="6" borderId="21" xfId="0" applyFont="1" applyFill="1" applyBorder="1" applyAlignment="1" applyProtection="1">
      <alignment horizontal="center" wrapText="1"/>
      <protection locked="0"/>
    </xf>
    <xf numFmtId="4" fontId="6" fillId="5" borderId="25" xfId="1" applyNumberFormat="1" applyFont="1" applyFill="1" applyBorder="1"/>
    <xf numFmtId="4" fontId="3" fillId="0" borderId="37" xfId="1" applyNumberFormat="1" applyFont="1" applyBorder="1" applyProtection="1">
      <protection locked="0"/>
    </xf>
    <xf numFmtId="4" fontId="14" fillId="3" borderId="21" xfId="1" applyNumberFormat="1" applyFont="1" applyFill="1" applyBorder="1"/>
    <xf numFmtId="0" fontId="13" fillId="5" borderId="48" xfId="1" applyFont="1" applyFill="1" applyBorder="1" applyAlignment="1" applyProtection="1">
      <alignment horizontal="center"/>
      <protection locked="0"/>
    </xf>
    <xf numFmtId="0" fontId="13" fillId="6" borderId="61" xfId="1" applyFont="1" applyFill="1" applyBorder="1" applyAlignment="1" applyProtection="1">
      <alignment horizontal="center"/>
      <protection locked="0"/>
    </xf>
    <xf numFmtId="0" fontId="4" fillId="2" borderId="20" xfId="1" applyFont="1" applyFill="1" applyBorder="1" applyAlignment="1">
      <alignment horizontal="center"/>
    </xf>
    <xf numFmtId="0" fontId="4" fillId="2" borderId="19" xfId="1" applyFont="1" applyFill="1" applyBorder="1" applyAlignment="1">
      <alignment horizontal="center"/>
    </xf>
    <xf numFmtId="0" fontId="4" fillId="2" borderId="30" xfId="1" applyFont="1" applyFill="1" applyBorder="1" applyAlignment="1">
      <alignment horizontal="center"/>
    </xf>
    <xf numFmtId="0" fontId="4" fillId="2" borderId="50" xfId="1" applyFont="1" applyFill="1" applyBorder="1" applyAlignment="1">
      <alignment horizontal="center"/>
    </xf>
    <xf numFmtId="0" fontId="4" fillId="3" borderId="15" xfId="0" quotePrefix="1" applyFont="1" applyFill="1" applyBorder="1" applyAlignment="1">
      <alignment horizontal="center" vertical="center" wrapText="1"/>
    </xf>
    <xf numFmtId="0" fontId="4" fillId="3" borderId="16" xfId="0" quotePrefix="1" applyFont="1" applyFill="1" applyBorder="1" applyAlignment="1">
      <alignment horizontal="center" vertical="center" wrapText="1"/>
    </xf>
    <xf numFmtId="0" fontId="4" fillId="3" borderId="17" xfId="0" quotePrefix="1" applyFont="1" applyFill="1" applyBorder="1" applyAlignment="1">
      <alignment horizontal="center" vertical="center" wrapText="1"/>
    </xf>
    <xf numFmtId="14" fontId="3" fillId="0" borderId="8" xfId="0" applyNumberFormat="1" applyFont="1" applyBorder="1" applyAlignment="1" applyProtection="1">
      <alignment horizontal="center"/>
      <protection locked="0"/>
    </xf>
    <xf numFmtId="14" fontId="3" fillId="0" borderId="43" xfId="0" applyNumberFormat="1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25" xfId="0" applyFont="1" applyBorder="1" applyAlignment="1" applyProtection="1">
      <alignment horizontal="center" wrapText="1"/>
      <protection locked="0"/>
    </xf>
    <xf numFmtId="14" fontId="3" fillId="0" borderId="49" xfId="0" applyNumberFormat="1" applyFont="1" applyBorder="1" applyAlignment="1" applyProtection="1">
      <alignment horizontal="center"/>
      <protection locked="0"/>
    </xf>
    <xf numFmtId="14" fontId="3" fillId="0" borderId="46" xfId="0" applyNumberFormat="1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3" fillId="0" borderId="34" xfId="0" applyFont="1" applyBorder="1" applyAlignment="1" applyProtection="1">
      <alignment horizontal="center" wrapText="1"/>
      <protection locked="0"/>
    </xf>
    <xf numFmtId="0" fontId="7" fillId="2" borderId="5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14" fontId="3" fillId="0" borderId="13" xfId="0" applyNumberFormat="1" applyFont="1" applyBorder="1" applyAlignment="1" applyProtection="1">
      <alignment horizontal="center"/>
      <protection locked="0"/>
    </xf>
    <xf numFmtId="14" fontId="3" fillId="0" borderId="45" xfId="0" applyNumberFormat="1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31" xfId="0" applyFont="1" applyBorder="1" applyAlignment="1" applyProtection="1">
      <alignment horizontal="center" wrapText="1"/>
      <protection locked="0"/>
    </xf>
    <xf numFmtId="0" fontId="7" fillId="2" borderId="5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6" fillId="0" borderId="17" xfId="0" applyFont="1" applyBorder="1" applyAlignment="1">
      <alignment horizontal="right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quotePrefix="1" applyFont="1" applyAlignment="1">
      <alignment horizontal="left" wrapText="1"/>
    </xf>
    <xf numFmtId="0" fontId="9" fillId="0" borderId="0" xfId="0" applyFont="1" applyAlignment="1">
      <alignment horizontal="right" vertical="center"/>
    </xf>
    <xf numFmtId="0" fontId="9" fillId="0" borderId="24" xfId="0" applyFont="1" applyBorder="1" applyAlignment="1">
      <alignment horizontal="right" vertical="center"/>
    </xf>
    <xf numFmtId="0" fontId="4" fillId="7" borderId="15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13" fillId="0" borderId="0" xfId="0" applyFont="1" applyAlignment="1">
      <alignment horizontal="center" vertical="center" wrapText="1"/>
    </xf>
    <xf numFmtId="0" fontId="25" fillId="0" borderId="26" xfId="0" applyFont="1" applyBorder="1" applyAlignment="1">
      <alignment horizontal="left" vertical="center" wrapText="1"/>
    </xf>
    <xf numFmtId="0" fontId="13" fillId="2" borderId="22" xfId="1" applyFont="1" applyFill="1" applyBorder="1" applyAlignment="1">
      <alignment horizontal="center"/>
    </xf>
    <xf numFmtId="0" fontId="13" fillId="2" borderId="0" xfId="1" applyFont="1" applyFill="1" applyAlignment="1">
      <alignment horizontal="center"/>
    </xf>
    <xf numFmtId="0" fontId="4" fillId="0" borderId="15" xfId="1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26" fillId="0" borderId="16" xfId="1" applyFont="1" applyBorder="1" applyAlignment="1">
      <alignment horizontal="left" wrapText="1"/>
    </xf>
    <xf numFmtId="0" fontId="27" fillId="0" borderId="16" xfId="0" applyFont="1" applyBorder="1" applyAlignment="1">
      <alignment horizontal="left" wrapText="1"/>
    </xf>
    <xf numFmtId="0" fontId="13" fillId="2" borderId="22" xfId="1" applyFont="1" applyFill="1" applyBorder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4" fillId="0" borderId="0" xfId="1" applyFont="1" applyAlignment="1">
      <alignment horizontal="center" wrapText="1"/>
    </xf>
    <xf numFmtId="0" fontId="0" fillId="0" borderId="0" xfId="0" applyAlignment="1">
      <alignment horizontal="center" wrapText="1"/>
    </xf>
    <xf numFmtId="0" fontId="25" fillId="0" borderId="0" xfId="1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5" borderId="15" xfId="1" applyFont="1" applyFill="1" applyBorder="1" applyAlignment="1">
      <alignment horizontal="center" wrapText="1"/>
    </xf>
    <xf numFmtId="0" fontId="25" fillId="5" borderId="16" xfId="1" applyFont="1" applyFill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3" fillId="0" borderId="33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14" fontId="3" fillId="0" borderId="1" xfId="0" applyNumberFormat="1" applyFont="1" applyBorder="1" applyAlignment="1" applyProtection="1">
      <alignment horizontal="center"/>
      <protection locked="0"/>
    </xf>
    <xf numFmtId="0" fontId="7" fillId="2" borderId="27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14" fontId="3" fillId="0" borderId="3" xfId="0" applyNumberFormat="1" applyFont="1" applyBorder="1" applyAlignment="1" applyProtection="1">
      <alignment horizontal="center"/>
      <protection locked="0"/>
    </xf>
    <xf numFmtId="0" fontId="7" fillId="2" borderId="27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6" fillId="0" borderId="51" xfId="0" applyFont="1" applyBorder="1" applyAlignment="1">
      <alignment horizontal="right"/>
    </xf>
    <xf numFmtId="0" fontId="6" fillId="0" borderId="26" xfId="0" applyFont="1" applyBorder="1" applyAlignment="1">
      <alignment horizontal="right"/>
    </xf>
    <xf numFmtId="0" fontId="6" fillId="0" borderId="63" xfId="0" applyFont="1" applyBorder="1" applyAlignment="1">
      <alignment horizontal="right"/>
    </xf>
    <xf numFmtId="14" fontId="3" fillId="0" borderId="52" xfId="0" applyNumberFormat="1" applyFont="1" applyBorder="1" applyAlignment="1" applyProtection="1">
      <alignment horizontal="center"/>
      <protection locked="0"/>
    </xf>
    <xf numFmtId="14" fontId="3" fillId="0" borderId="48" xfId="0" applyNumberFormat="1" applyFont="1" applyBorder="1" applyAlignment="1" applyProtection="1">
      <alignment horizontal="center"/>
      <protection locked="0"/>
    </xf>
    <xf numFmtId="0" fontId="3" fillId="0" borderId="52" xfId="0" applyFont="1" applyBorder="1" applyAlignment="1" applyProtection="1">
      <alignment horizontal="center" wrapText="1"/>
      <protection locked="0"/>
    </xf>
    <xf numFmtId="0" fontId="3" fillId="0" borderId="48" xfId="0" applyFont="1" applyBorder="1" applyAlignment="1" applyProtection="1">
      <alignment horizontal="center" wrapText="1"/>
      <protection locked="0"/>
    </xf>
    <xf numFmtId="0" fontId="3" fillId="0" borderId="53" xfId="0" applyFont="1" applyBorder="1" applyAlignment="1" applyProtection="1">
      <alignment horizontal="center"/>
      <protection locked="0"/>
    </xf>
    <xf numFmtId="0" fontId="3" fillId="0" borderId="64" xfId="0" applyFont="1" applyBorder="1" applyAlignment="1" applyProtection="1">
      <alignment horizontal="center"/>
      <protection locked="0"/>
    </xf>
    <xf numFmtId="0" fontId="11" fillId="0" borderId="27" xfId="1" applyFont="1" applyBorder="1" applyAlignment="1">
      <alignment horizontal="center"/>
    </xf>
    <xf numFmtId="0" fontId="11" fillId="0" borderId="51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1" fillId="0" borderId="26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3" fillId="0" borderId="26" xfId="1" applyFont="1" applyBorder="1" applyAlignment="1">
      <alignment horizontal="center"/>
    </xf>
    <xf numFmtId="0" fontId="13" fillId="0" borderId="28" xfId="1" applyFont="1" applyBorder="1" applyAlignment="1">
      <alignment horizontal="center"/>
    </xf>
    <xf numFmtId="0" fontId="6" fillId="0" borderId="15" xfId="0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/>
      <protection locked="0"/>
    </xf>
    <xf numFmtId="0" fontId="4" fillId="2" borderId="15" xfId="1" applyFont="1" applyFill="1" applyBorder="1" applyAlignment="1">
      <alignment horizontal="center" wrapText="1"/>
    </xf>
    <xf numFmtId="0" fontId="4" fillId="2" borderId="16" xfId="1" applyFont="1" applyFill="1" applyBorder="1" applyAlignment="1">
      <alignment horizontal="center" wrapText="1"/>
    </xf>
    <xf numFmtId="0" fontId="4" fillId="5" borderId="16" xfId="1" applyFont="1" applyFill="1" applyBorder="1" applyAlignment="1">
      <alignment horizontal="center" wrapText="1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14" xfId="0" applyFont="1" applyBorder="1" applyAlignment="1" applyProtection="1">
      <alignment horizontal="center" wrapText="1"/>
      <protection locked="0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9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1"/>
  <sheetViews>
    <sheetView view="pageBreakPreview" zoomScale="85" zoomScaleNormal="85" zoomScaleSheetLayoutView="85" workbookViewId="0">
      <selection activeCell="M1" sqref="M1:P1"/>
    </sheetView>
  </sheetViews>
  <sheetFormatPr defaultColWidth="9" defaultRowHeight="14.4"/>
  <cols>
    <col min="1" max="1" width="43.69921875" style="3" customWidth="1"/>
    <col min="2" max="2" width="17.3984375" style="3" customWidth="1"/>
    <col min="3" max="10" width="15.09765625" style="3" customWidth="1"/>
    <col min="11" max="11" width="14.59765625" style="3" customWidth="1"/>
    <col min="12" max="16" width="15.09765625" style="3" customWidth="1"/>
    <col min="17" max="16384" width="9" style="3"/>
  </cols>
  <sheetData>
    <row r="1" spans="1:16" ht="60" customHeight="1" thickBot="1">
      <c r="A1" s="389" t="s">
        <v>338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1"/>
      <c r="N1" s="392"/>
      <c r="O1" s="392"/>
      <c r="P1" s="392"/>
    </row>
    <row r="2" spans="1:16" ht="15.75" customHeight="1" thickBot="1">
      <c r="A2" s="2"/>
      <c r="B2" s="383" t="s">
        <v>274</v>
      </c>
      <c r="C2" s="384"/>
      <c r="D2" s="384"/>
      <c r="E2" s="385"/>
      <c r="F2" s="386" t="s">
        <v>350</v>
      </c>
      <c r="G2" s="387"/>
      <c r="H2" s="387"/>
      <c r="I2" s="387"/>
      <c r="J2" s="387"/>
      <c r="K2" s="387"/>
      <c r="L2" s="387"/>
      <c r="M2" s="387"/>
      <c r="N2" s="387"/>
      <c r="O2" s="387"/>
      <c r="P2" s="387"/>
    </row>
    <row r="3" spans="1:16" ht="19.5" customHeight="1" thickBot="1">
      <c r="A3" s="4" t="s">
        <v>19</v>
      </c>
      <c r="B3" s="5">
        <v>2022</v>
      </c>
      <c r="C3" s="5">
        <v>2023</v>
      </c>
      <c r="D3" s="6">
        <v>2024</v>
      </c>
      <c r="E3" s="5">
        <v>2025</v>
      </c>
      <c r="F3" s="5">
        <v>2025</v>
      </c>
      <c r="G3" s="5">
        <f>F3+1</f>
        <v>2026</v>
      </c>
      <c r="H3" s="5">
        <f t="shared" ref="H3:P3" si="0">G3+1</f>
        <v>2027</v>
      </c>
      <c r="I3" s="5">
        <f t="shared" si="0"/>
        <v>2028</v>
      </c>
      <c r="J3" s="5">
        <f t="shared" si="0"/>
        <v>2029</v>
      </c>
      <c r="K3" s="5">
        <f t="shared" si="0"/>
        <v>2030</v>
      </c>
      <c r="L3" s="5">
        <f t="shared" si="0"/>
        <v>2031</v>
      </c>
      <c r="M3" s="5">
        <f t="shared" si="0"/>
        <v>2032</v>
      </c>
      <c r="N3" s="5">
        <f t="shared" si="0"/>
        <v>2033</v>
      </c>
      <c r="O3" s="5">
        <f t="shared" si="0"/>
        <v>2034</v>
      </c>
      <c r="P3" s="5">
        <f t="shared" si="0"/>
        <v>2035</v>
      </c>
    </row>
    <row r="4" spans="1:16" ht="21" customHeight="1" thickBot="1">
      <c r="A4" s="7" t="s">
        <v>240</v>
      </c>
      <c r="B4" s="8">
        <v>12</v>
      </c>
      <c r="C4" s="8">
        <v>12</v>
      </c>
      <c r="D4" s="293">
        <v>12</v>
      </c>
      <c r="E4" s="327" t="s">
        <v>349</v>
      </c>
      <c r="F4" s="8">
        <v>12</v>
      </c>
      <c r="G4" s="8">
        <v>12</v>
      </c>
      <c r="H4" s="8">
        <v>12</v>
      </c>
      <c r="I4" s="8">
        <v>12</v>
      </c>
      <c r="J4" s="8">
        <v>12</v>
      </c>
      <c r="K4" s="8">
        <v>12</v>
      </c>
      <c r="L4" s="9">
        <v>12</v>
      </c>
      <c r="M4" s="8">
        <v>12</v>
      </c>
      <c r="N4" s="9">
        <v>12</v>
      </c>
      <c r="O4" s="8">
        <v>12</v>
      </c>
      <c r="P4" s="9">
        <v>12</v>
      </c>
    </row>
    <row r="5" spans="1:16" ht="18.75" customHeight="1" thickBot="1">
      <c r="A5" s="397" t="s">
        <v>313</v>
      </c>
      <c r="B5" s="398"/>
      <c r="C5" s="398"/>
      <c r="D5" s="398"/>
      <c r="E5" s="398"/>
      <c r="F5" s="398"/>
      <c r="G5" s="398"/>
      <c r="H5" s="398"/>
      <c r="I5" s="398"/>
      <c r="J5" s="10"/>
      <c r="K5" s="10"/>
      <c r="L5" s="11"/>
      <c r="M5" s="10"/>
      <c r="N5" s="11"/>
      <c r="O5" s="10"/>
      <c r="P5" s="11"/>
    </row>
    <row r="6" spans="1:16" ht="15" thickBot="1">
      <c r="A6" s="12" t="s">
        <v>23</v>
      </c>
      <c r="B6" s="13">
        <f t="shared" ref="B6:P6" si="1">B7</f>
        <v>0</v>
      </c>
      <c r="C6" s="15">
        <f t="shared" si="1"/>
        <v>0</v>
      </c>
      <c r="D6" s="15">
        <f t="shared" si="1"/>
        <v>0</v>
      </c>
      <c r="E6" s="99">
        <f t="shared" si="1"/>
        <v>0</v>
      </c>
      <c r="F6" s="95">
        <f t="shared" si="1"/>
        <v>0</v>
      </c>
      <c r="G6" s="15">
        <f t="shared" si="1"/>
        <v>0</v>
      </c>
      <c r="H6" s="15">
        <f t="shared" si="1"/>
        <v>0</v>
      </c>
      <c r="I6" s="15">
        <f t="shared" si="1"/>
        <v>0</v>
      </c>
      <c r="J6" s="15">
        <f t="shared" si="1"/>
        <v>0</v>
      </c>
      <c r="K6" s="15">
        <f t="shared" si="1"/>
        <v>0</v>
      </c>
      <c r="L6" s="15">
        <f t="shared" si="1"/>
        <v>0</v>
      </c>
      <c r="M6" s="15">
        <f t="shared" si="1"/>
        <v>0</v>
      </c>
      <c r="N6" s="15">
        <f t="shared" si="1"/>
        <v>0</v>
      </c>
      <c r="O6" s="15">
        <f t="shared" si="1"/>
        <v>0</v>
      </c>
      <c r="P6" s="15">
        <f t="shared" si="1"/>
        <v>0</v>
      </c>
    </row>
    <row r="7" spans="1:16" ht="15" thickBot="1">
      <c r="A7" s="16" t="s">
        <v>241</v>
      </c>
      <c r="B7" s="17"/>
      <c r="C7" s="20"/>
      <c r="D7" s="20"/>
      <c r="E7" s="18"/>
      <c r="F7" s="19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1:16" ht="15" thickBot="1">
      <c r="A8" s="12" t="s">
        <v>249</v>
      </c>
      <c r="B8" s="13">
        <f t="shared" ref="B8:H8" si="2">B9+B10+B11+B12</f>
        <v>0</v>
      </c>
      <c r="C8" s="15">
        <f t="shared" si="2"/>
        <v>0</v>
      </c>
      <c r="D8" s="15">
        <f t="shared" si="2"/>
        <v>0</v>
      </c>
      <c r="E8" s="99">
        <f>E9+E10+E11+E12</f>
        <v>0</v>
      </c>
      <c r="F8" s="95">
        <f t="shared" si="2"/>
        <v>0</v>
      </c>
      <c r="G8" s="15">
        <f t="shared" si="2"/>
        <v>0</v>
      </c>
      <c r="H8" s="15">
        <f t="shared" si="2"/>
        <v>0</v>
      </c>
      <c r="I8" s="15">
        <f t="shared" ref="I8:J8" si="3">I9+I10+I11+I12</f>
        <v>0</v>
      </c>
      <c r="J8" s="15">
        <f t="shared" si="3"/>
        <v>0</v>
      </c>
      <c r="K8" s="15">
        <f t="shared" ref="K8:L8" si="4">K9+K10+K11+K12</f>
        <v>0</v>
      </c>
      <c r="L8" s="15">
        <f t="shared" si="4"/>
        <v>0</v>
      </c>
      <c r="M8" s="15">
        <f t="shared" ref="M8:P8" si="5">M9+M10+M11+M12</f>
        <v>0</v>
      </c>
      <c r="N8" s="15">
        <f t="shared" si="5"/>
        <v>0</v>
      </c>
      <c r="O8" s="15">
        <f t="shared" si="5"/>
        <v>0</v>
      </c>
      <c r="P8" s="15">
        <f t="shared" si="5"/>
        <v>0</v>
      </c>
    </row>
    <row r="9" spans="1:16">
      <c r="A9" s="21" t="s">
        <v>2</v>
      </c>
      <c r="B9" s="22"/>
      <c r="C9" s="25"/>
      <c r="D9" s="25"/>
      <c r="E9" s="23"/>
      <c r="F9" s="24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16">
      <c r="A10" s="26" t="s">
        <v>242</v>
      </c>
      <c r="B10" s="27"/>
      <c r="C10" s="1"/>
      <c r="D10" s="1"/>
      <c r="E10" s="28"/>
      <c r="F10" s="29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>
      <c r="A11" s="26" t="s">
        <v>271</v>
      </c>
      <c r="B11" s="27"/>
      <c r="C11" s="1"/>
      <c r="D11" s="1"/>
      <c r="E11" s="28"/>
      <c r="F11" s="29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>
      <c r="A12" s="30" t="s">
        <v>273</v>
      </c>
      <c r="B12" s="31">
        <f>SUM(B13:B19)</f>
        <v>0</v>
      </c>
      <c r="C12" s="34">
        <f>SUM(C13:C19)</f>
        <v>0</v>
      </c>
      <c r="D12" s="34">
        <f t="shared" ref="D12:I12" si="6">SUM(D13:D19)</f>
        <v>0</v>
      </c>
      <c r="E12" s="32">
        <f t="shared" si="6"/>
        <v>0</v>
      </c>
      <c r="F12" s="33">
        <f t="shared" si="6"/>
        <v>0</v>
      </c>
      <c r="G12" s="34">
        <f t="shared" si="6"/>
        <v>0</v>
      </c>
      <c r="H12" s="34">
        <f t="shared" si="6"/>
        <v>0</v>
      </c>
      <c r="I12" s="34">
        <f t="shared" si="6"/>
        <v>0</v>
      </c>
      <c r="J12" s="34">
        <f t="shared" ref="J12:K12" si="7">SUM(J13:J19)</f>
        <v>0</v>
      </c>
      <c r="K12" s="34">
        <f t="shared" si="7"/>
        <v>0</v>
      </c>
      <c r="L12" s="34">
        <f t="shared" ref="L12:M12" si="8">SUM(L13:L19)</f>
        <v>0</v>
      </c>
      <c r="M12" s="34">
        <f t="shared" si="8"/>
        <v>0</v>
      </c>
      <c r="N12" s="34">
        <f t="shared" ref="N12:P12" si="9">SUM(N13:N19)</f>
        <v>0</v>
      </c>
      <c r="O12" s="34">
        <f t="shared" si="9"/>
        <v>0</v>
      </c>
      <c r="P12" s="34">
        <f t="shared" si="9"/>
        <v>0</v>
      </c>
    </row>
    <row r="13" spans="1:16">
      <c r="A13" s="26" t="s">
        <v>298</v>
      </c>
      <c r="B13" s="27"/>
      <c r="C13" s="1"/>
      <c r="D13" s="1"/>
      <c r="E13" s="28"/>
      <c r="F13" s="29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>
      <c r="A14" s="26" t="s">
        <v>299</v>
      </c>
      <c r="B14" s="27"/>
      <c r="C14" s="1"/>
      <c r="D14" s="1"/>
      <c r="E14" s="28"/>
      <c r="F14" s="29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>
      <c r="A15" s="26" t="s">
        <v>300</v>
      </c>
      <c r="B15" s="27"/>
      <c r="C15" s="1"/>
      <c r="D15" s="1"/>
      <c r="E15" s="28"/>
      <c r="F15" s="29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>
      <c r="A16" s="26" t="s">
        <v>301</v>
      </c>
      <c r="B16" s="27"/>
      <c r="C16" s="1"/>
      <c r="D16" s="1"/>
      <c r="E16" s="28"/>
      <c r="F16" s="29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8">
      <c r="A17" s="26" t="s">
        <v>302</v>
      </c>
      <c r="B17" s="27"/>
      <c r="C17" s="1"/>
      <c r="D17" s="1"/>
      <c r="E17" s="28"/>
      <c r="F17" s="29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8">
      <c r="A18" s="26" t="s">
        <v>303</v>
      </c>
      <c r="B18" s="27"/>
      <c r="C18" s="1"/>
      <c r="D18" s="1"/>
      <c r="E18" s="28"/>
      <c r="F18" s="29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8" ht="15" thickBot="1">
      <c r="A19" s="35" t="s">
        <v>304</v>
      </c>
      <c r="B19" s="36"/>
      <c r="C19" s="39"/>
      <c r="D19" s="39"/>
      <c r="E19" s="37"/>
      <c r="F19" s="38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18" ht="15" thickBot="1">
      <c r="A20" s="12" t="s">
        <v>3</v>
      </c>
      <c r="B20" s="13">
        <f t="shared" ref="B20:I20" si="10">B6-B8</f>
        <v>0</v>
      </c>
      <c r="C20" s="15">
        <f t="shared" si="10"/>
        <v>0</v>
      </c>
      <c r="D20" s="15">
        <f t="shared" si="10"/>
        <v>0</v>
      </c>
      <c r="E20" s="99">
        <f t="shared" si="10"/>
        <v>0</v>
      </c>
      <c r="F20" s="95">
        <f t="shared" si="10"/>
        <v>0</v>
      </c>
      <c r="G20" s="15">
        <f t="shared" si="10"/>
        <v>0</v>
      </c>
      <c r="H20" s="15">
        <f t="shared" si="10"/>
        <v>0</v>
      </c>
      <c r="I20" s="15">
        <f t="shared" si="10"/>
        <v>0</v>
      </c>
      <c r="J20" s="15">
        <f t="shared" ref="J20:K20" si="11">J6-J8</f>
        <v>0</v>
      </c>
      <c r="K20" s="15">
        <f t="shared" si="11"/>
        <v>0</v>
      </c>
      <c r="L20" s="15">
        <f t="shared" ref="L20:M20" si="12">L6-L8</f>
        <v>0</v>
      </c>
      <c r="M20" s="15">
        <f t="shared" si="12"/>
        <v>0</v>
      </c>
      <c r="N20" s="15">
        <f t="shared" ref="N20:P20" si="13">N6-N8</f>
        <v>0</v>
      </c>
      <c r="O20" s="15">
        <f t="shared" si="13"/>
        <v>0</v>
      </c>
      <c r="P20" s="15">
        <f t="shared" si="13"/>
        <v>0</v>
      </c>
    </row>
    <row r="21" spans="1:18">
      <c r="A21" s="21" t="s">
        <v>282</v>
      </c>
      <c r="B21" s="22"/>
      <c r="C21" s="25"/>
      <c r="D21" s="25"/>
      <c r="E21" s="23"/>
      <c r="F21" s="24"/>
      <c r="G21" s="25"/>
      <c r="H21" s="25"/>
      <c r="I21" s="25"/>
      <c r="J21" s="25"/>
      <c r="K21" s="25"/>
      <c r="L21" s="25"/>
      <c r="M21" s="25"/>
      <c r="N21" s="25"/>
      <c r="O21" s="25"/>
      <c r="P21" s="25"/>
    </row>
    <row r="22" spans="1:18">
      <c r="A22" s="40" t="s">
        <v>288</v>
      </c>
      <c r="B22" s="41">
        <f t="shared" ref="B22:H22" si="14">B20-B21</f>
        <v>0</v>
      </c>
      <c r="C22" s="44">
        <f t="shared" si="14"/>
        <v>0</v>
      </c>
      <c r="D22" s="44">
        <f t="shared" si="14"/>
        <v>0</v>
      </c>
      <c r="E22" s="42">
        <f t="shared" si="14"/>
        <v>0</v>
      </c>
      <c r="F22" s="43">
        <f t="shared" si="14"/>
        <v>0</v>
      </c>
      <c r="G22" s="44">
        <f t="shared" si="14"/>
        <v>0</v>
      </c>
      <c r="H22" s="44">
        <f t="shared" si="14"/>
        <v>0</v>
      </c>
      <c r="I22" s="44">
        <f t="shared" ref="I22:J22" si="15">I20-I21</f>
        <v>0</v>
      </c>
      <c r="J22" s="44">
        <f t="shared" si="15"/>
        <v>0</v>
      </c>
      <c r="K22" s="44">
        <f t="shared" ref="K22:L22" si="16">K20-K21</f>
        <v>0</v>
      </c>
      <c r="L22" s="44">
        <f t="shared" si="16"/>
        <v>0</v>
      </c>
      <c r="M22" s="44">
        <f t="shared" ref="M22:P22" si="17">M20-M21</f>
        <v>0</v>
      </c>
      <c r="N22" s="44">
        <f t="shared" si="17"/>
        <v>0</v>
      </c>
      <c r="O22" s="44">
        <f t="shared" si="17"/>
        <v>0</v>
      </c>
      <c r="P22" s="44">
        <f t="shared" si="17"/>
        <v>0</v>
      </c>
    </row>
    <row r="23" spans="1:18" ht="15" thickBot="1">
      <c r="A23" s="45" t="s">
        <v>289</v>
      </c>
      <c r="B23" s="46">
        <f>IF(B8&gt;B6,0,IF($G$28="","",$G$28*B6))</f>
        <v>0</v>
      </c>
      <c r="C23" s="49">
        <f t="shared" ref="C23:I23" si="18">IF(C8&gt;C6,0,IF($G$28="","",$G$28*C6))</f>
        <v>0</v>
      </c>
      <c r="D23" s="49">
        <f t="shared" si="18"/>
        <v>0</v>
      </c>
      <c r="E23" s="47">
        <f t="shared" si="18"/>
        <v>0</v>
      </c>
      <c r="F23" s="48">
        <f t="shared" si="18"/>
        <v>0</v>
      </c>
      <c r="G23" s="49">
        <f t="shared" si="18"/>
        <v>0</v>
      </c>
      <c r="H23" s="49">
        <f t="shared" si="18"/>
        <v>0</v>
      </c>
      <c r="I23" s="49">
        <f t="shared" si="18"/>
        <v>0</v>
      </c>
      <c r="J23" s="49">
        <f t="shared" ref="J23:K23" si="19">IF(J8&gt;J6,0,IF($G$28="","",$G$28*J6))</f>
        <v>0</v>
      </c>
      <c r="K23" s="49">
        <f t="shared" si="19"/>
        <v>0</v>
      </c>
      <c r="L23" s="49">
        <f t="shared" ref="L23:M23" si="20">IF(L8&gt;L6,0,IF($G$28="","",$G$28*L6))</f>
        <v>0</v>
      </c>
      <c r="M23" s="49">
        <f t="shared" si="20"/>
        <v>0</v>
      </c>
      <c r="N23" s="49">
        <f t="shared" ref="N23:P23" si="21">IF(N8&gt;N6,0,IF($G$28="","",$G$28*N6))</f>
        <v>0</v>
      </c>
      <c r="O23" s="49">
        <f t="shared" si="21"/>
        <v>0</v>
      </c>
      <c r="P23" s="49">
        <f t="shared" si="21"/>
        <v>0</v>
      </c>
    </row>
    <row r="24" spans="1:18" ht="15" thickBot="1">
      <c r="A24" s="12" t="s">
        <v>265</v>
      </c>
      <c r="B24" s="13">
        <f>IF(B23="","",B22-B23)</f>
        <v>0</v>
      </c>
      <c r="C24" s="15">
        <f t="shared" ref="C24:I24" si="22">IF(C23="","",C22-C23)</f>
        <v>0</v>
      </c>
      <c r="D24" s="15">
        <f t="shared" si="22"/>
        <v>0</v>
      </c>
      <c r="E24" s="99">
        <f t="shared" si="22"/>
        <v>0</v>
      </c>
      <c r="F24" s="95">
        <f t="shared" si="22"/>
        <v>0</v>
      </c>
      <c r="G24" s="15">
        <f t="shared" si="22"/>
        <v>0</v>
      </c>
      <c r="H24" s="15">
        <f t="shared" si="22"/>
        <v>0</v>
      </c>
      <c r="I24" s="15">
        <f t="shared" si="22"/>
        <v>0</v>
      </c>
      <c r="J24" s="15">
        <f t="shared" ref="J24:K24" si="23">IF(J23="","",J22-J23)</f>
        <v>0</v>
      </c>
      <c r="K24" s="15">
        <f t="shared" si="23"/>
        <v>0</v>
      </c>
      <c r="L24" s="15">
        <f t="shared" ref="L24:M24" si="24">IF(L23="","",L22-L23)</f>
        <v>0</v>
      </c>
      <c r="M24" s="15">
        <f t="shared" si="24"/>
        <v>0</v>
      </c>
      <c r="N24" s="15">
        <f t="shared" ref="N24:P24" si="25">IF(N23="","",N22-N23)</f>
        <v>0</v>
      </c>
      <c r="O24" s="15">
        <f t="shared" si="25"/>
        <v>0</v>
      </c>
      <c r="P24" s="15">
        <f t="shared" si="25"/>
        <v>0</v>
      </c>
    </row>
    <row r="25" spans="1:18">
      <c r="A25" s="50" t="s">
        <v>18</v>
      </c>
      <c r="B25" s="51"/>
      <c r="C25" s="51"/>
      <c r="D25" s="51"/>
      <c r="E25" s="51"/>
      <c r="F25" s="51"/>
      <c r="G25" s="51"/>
      <c r="H25" s="51"/>
      <c r="I25" s="2"/>
      <c r="J25" s="2"/>
      <c r="K25" s="2"/>
      <c r="L25" s="2"/>
      <c r="M25" s="2"/>
      <c r="N25" s="2"/>
      <c r="O25" s="2"/>
      <c r="P25" s="2"/>
    </row>
    <row r="26" spans="1:18" ht="15.6">
      <c r="A26" s="52" t="s">
        <v>333</v>
      </c>
      <c r="B26" s="53"/>
      <c r="C26" s="54"/>
      <c r="D26" s="54"/>
      <c r="E26" s="54"/>
      <c r="F26" s="54"/>
      <c r="G26" s="51"/>
      <c r="H26" s="51"/>
      <c r="I26" s="2"/>
      <c r="J26" s="2"/>
      <c r="K26" s="2"/>
      <c r="L26" s="2"/>
      <c r="M26" s="2"/>
      <c r="N26" s="2"/>
      <c r="O26" s="2"/>
      <c r="P26" s="2"/>
      <c r="Q26" s="321"/>
      <c r="R26" s="321"/>
    </row>
    <row r="27" spans="1:18" ht="15" thickBot="1">
      <c r="A27" s="55" t="s">
        <v>283</v>
      </c>
      <c r="B27" s="55"/>
      <c r="C27" s="55"/>
      <c r="D27" s="55"/>
      <c r="E27" s="55"/>
      <c r="F27" s="55"/>
      <c r="G27" s="56"/>
      <c r="H27" s="56"/>
      <c r="I27" s="2"/>
      <c r="J27" s="2"/>
      <c r="K27" s="2"/>
      <c r="L27" s="2"/>
      <c r="M27" s="2"/>
      <c r="N27" s="2"/>
      <c r="O27" s="2"/>
      <c r="P27" s="2"/>
      <c r="Q27" s="321">
        <v>0.17</v>
      </c>
      <c r="R27" s="321"/>
    </row>
    <row r="28" spans="1:18" ht="16.2" thickBot="1">
      <c r="A28" s="395" t="s">
        <v>290</v>
      </c>
      <c r="B28" s="395"/>
      <c r="C28" s="395"/>
      <c r="D28" s="395"/>
      <c r="E28" s="395"/>
      <c r="F28" s="396"/>
      <c r="G28" s="57">
        <v>5.5E-2</v>
      </c>
      <c r="H28" s="56"/>
      <c r="I28" s="2"/>
      <c r="J28" s="2"/>
      <c r="K28" s="2"/>
      <c r="L28" s="2"/>
      <c r="M28" s="2"/>
      <c r="N28" s="2"/>
      <c r="O28" s="2"/>
      <c r="P28" s="2"/>
      <c r="Q28" s="321">
        <v>0.15</v>
      </c>
      <c r="R28" s="321"/>
    </row>
    <row r="29" spans="1:18" ht="15" thickBot="1">
      <c r="A29" s="58"/>
      <c r="B29" s="58"/>
      <c r="C29" s="58"/>
      <c r="D29" s="58"/>
      <c r="E29" s="58"/>
      <c r="F29" s="58"/>
      <c r="G29" s="58"/>
      <c r="H29" s="58"/>
      <c r="I29" s="2"/>
      <c r="J29" s="2"/>
      <c r="K29" s="2"/>
      <c r="L29" s="2"/>
      <c r="M29" s="2"/>
      <c r="N29" s="2"/>
      <c r="O29" s="2"/>
      <c r="P29" s="2"/>
      <c r="Q29" s="321">
        <v>0.14000000000000001</v>
      </c>
      <c r="R29" s="321"/>
    </row>
    <row r="30" spans="1:18" ht="15.75" customHeight="1" thickBot="1">
      <c r="A30" s="289"/>
      <c r="B30" s="386" t="s">
        <v>274</v>
      </c>
      <c r="C30" s="387"/>
      <c r="D30" s="387"/>
      <c r="E30" s="388"/>
      <c r="F30" s="386" t="s">
        <v>350</v>
      </c>
      <c r="G30" s="387"/>
      <c r="H30" s="387"/>
      <c r="I30" s="387"/>
      <c r="J30" s="387"/>
      <c r="K30" s="387"/>
      <c r="L30" s="387"/>
      <c r="M30" s="387"/>
      <c r="N30" s="387"/>
      <c r="O30" s="387"/>
      <c r="P30" s="387"/>
      <c r="Q30" s="321">
        <v>0.125</v>
      </c>
      <c r="R30" s="321"/>
    </row>
    <row r="31" spans="1:18" ht="18.75" customHeight="1">
      <c r="A31" s="4" t="s">
        <v>19</v>
      </c>
      <c r="B31" s="59">
        <f>B3</f>
        <v>2022</v>
      </c>
      <c r="C31" s="59">
        <f t="shared" ref="C31:K31" si="26">C3</f>
        <v>2023</v>
      </c>
      <c r="D31" s="59">
        <f t="shared" si="26"/>
        <v>2024</v>
      </c>
      <c r="E31" s="59">
        <f t="shared" si="26"/>
        <v>2025</v>
      </c>
      <c r="F31" s="60">
        <f t="shared" si="26"/>
        <v>2025</v>
      </c>
      <c r="G31" s="61">
        <f t="shared" si="26"/>
        <v>2026</v>
      </c>
      <c r="H31" s="59">
        <f t="shared" si="26"/>
        <v>2027</v>
      </c>
      <c r="I31" s="59">
        <f t="shared" si="26"/>
        <v>2028</v>
      </c>
      <c r="J31" s="59">
        <f t="shared" si="26"/>
        <v>2029</v>
      </c>
      <c r="K31" s="59">
        <f t="shared" si="26"/>
        <v>2030</v>
      </c>
      <c r="L31" s="59">
        <f t="shared" ref="L31:M32" si="27">L3</f>
        <v>2031</v>
      </c>
      <c r="M31" s="59">
        <f t="shared" si="27"/>
        <v>2032</v>
      </c>
      <c r="N31" s="59">
        <f t="shared" ref="N31:P31" si="28">N3</f>
        <v>2033</v>
      </c>
      <c r="O31" s="59">
        <f t="shared" si="28"/>
        <v>2034</v>
      </c>
      <c r="P31" s="59">
        <f t="shared" si="28"/>
        <v>2035</v>
      </c>
      <c r="Q31" s="321">
        <v>0.12</v>
      </c>
      <c r="R31" s="321"/>
    </row>
    <row r="32" spans="1:18" ht="18.75" customHeight="1" thickBot="1">
      <c r="A32" s="35" t="s">
        <v>240</v>
      </c>
      <c r="B32" s="62">
        <f>B4</f>
        <v>12</v>
      </c>
      <c r="C32" s="62">
        <f t="shared" ref="C32:K32" si="29">C4</f>
        <v>12</v>
      </c>
      <c r="D32" s="294">
        <f t="shared" si="29"/>
        <v>12</v>
      </c>
      <c r="E32" s="294" t="str">
        <f t="shared" si="29"/>
        <v>*n</v>
      </c>
      <c r="F32" s="62">
        <f t="shared" si="29"/>
        <v>12</v>
      </c>
      <c r="G32" s="62">
        <f t="shared" si="29"/>
        <v>12</v>
      </c>
      <c r="H32" s="62">
        <f t="shared" si="29"/>
        <v>12</v>
      </c>
      <c r="I32" s="62">
        <f t="shared" si="29"/>
        <v>12</v>
      </c>
      <c r="J32" s="62">
        <f t="shared" si="29"/>
        <v>12</v>
      </c>
      <c r="K32" s="62">
        <f t="shared" si="29"/>
        <v>12</v>
      </c>
      <c r="L32" s="62">
        <f t="shared" si="27"/>
        <v>12</v>
      </c>
      <c r="M32" s="62">
        <f t="shared" si="27"/>
        <v>12</v>
      </c>
      <c r="N32" s="62">
        <f t="shared" ref="N32:P32" si="30">N4</f>
        <v>12</v>
      </c>
      <c r="O32" s="62">
        <f t="shared" si="30"/>
        <v>12</v>
      </c>
      <c r="P32" s="62">
        <f t="shared" si="30"/>
        <v>12</v>
      </c>
      <c r="Q32" s="321">
        <v>0.1</v>
      </c>
      <c r="R32" s="321"/>
    </row>
    <row r="33" spans="1:21" ht="18.75" customHeight="1" thickBot="1">
      <c r="A33" s="399" t="s">
        <v>314</v>
      </c>
      <c r="B33" s="400"/>
      <c r="C33" s="400"/>
      <c r="D33" s="400"/>
      <c r="E33" s="400"/>
      <c r="F33" s="400"/>
      <c r="G33" s="400"/>
      <c r="H33" s="400"/>
      <c r="I33" s="400"/>
      <c r="J33" s="290"/>
      <c r="K33" s="290"/>
      <c r="L33" s="290"/>
      <c r="M33" s="290"/>
      <c r="N33" s="290"/>
      <c r="O33" s="290"/>
      <c r="P33" s="290"/>
      <c r="Q33" s="322">
        <v>8.5000000000000006E-2</v>
      </c>
      <c r="R33" s="322"/>
      <c r="S33" s="63"/>
      <c r="T33" s="63"/>
      <c r="U33" s="63"/>
    </row>
    <row r="34" spans="1:21" ht="31.5" customHeight="1">
      <c r="A34" s="64" t="s">
        <v>243</v>
      </c>
      <c r="B34" s="65"/>
      <c r="C34" s="66"/>
      <c r="D34" s="98"/>
      <c r="E34" s="97"/>
      <c r="F34" s="98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321">
        <v>5.5E-2</v>
      </c>
      <c r="R34" s="321"/>
    </row>
    <row r="35" spans="1:21" ht="27" customHeight="1" thickBot="1">
      <c r="A35" s="67" t="s">
        <v>244</v>
      </c>
      <c r="B35" s="36"/>
      <c r="C35" s="295"/>
      <c r="D35" s="38"/>
      <c r="E35" s="37"/>
      <c r="F35" s="38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21">
        <v>0.03</v>
      </c>
      <c r="R35" s="321"/>
    </row>
    <row r="36" spans="1:21" ht="15" thickBot="1">
      <c r="A36" s="12" t="s">
        <v>275</v>
      </c>
      <c r="B36" s="13">
        <f t="shared" ref="B36:H36" si="31">B34+B35</f>
        <v>0</v>
      </c>
      <c r="C36" s="14">
        <f t="shared" si="31"/>
        <v>0</v>
      </c>
      <c r="D36" s="13">
        <f t="shared" si="31"/>
        <v>0</v>
      </c>
      <c r="E36" s="99">
        <f t="shared" si="31"/>
        <v>0</v>
      </c>
      <c r="F36" s="95">
        <f t="shared" si="31"/>
        <v>0</v>
      </c>
      <c r="G36" s="15">
        <f t="shared" si="31"/>
        <v>0</v>
      </c>
      <c r="H36" s="15">
        <f t="shared" si="31"/>
        <v>0</v>
      </c>
      <c r="I36" s="15">
        <f t="shared" ref="I36:J36" si="32">I34+I35</f>
        <v>0</v>
      </c>
      <c r="J36" s="15">
        <f t="shared" si="32"/>
        <v>0</v>
      </c>
      <c r="K36" s="15">
        <f t="shared" ref="K36:L36" si="33">K34+K35</f>
        <v>0</v>
      </c>
      <c r="L36" s="15">
        <f t="shared" si="33"/>
        <v>0</v>
      </c>
      <c r="M36" s="15">
        <f t="shared" ref="M36:P36" si="34">M34+M35</f>
        <v>0</v>
      </c>
      <c r="N36" s="15">
        <f t="shared" si="34"/>
        <v>0</v>
      </c>
      <c r="O36" s="15">
        <f t="shared" si="34"/>
        <v>0</v>
      </c>
      <c r="P36" s="15">
        <f t="shared" si="34"/>
        <v>0</v>
      </c>
      <c r="Q36" s="321">
        <v>0.02</v>
      </c>
      <c r="R36" s="321"/>
    </row>
    <row r="37" spans="1:21">
      <c r="A37" s="69" t="s">
        <v>280</v>
      </c>
      <c r="B37" s="70">
        <f t="shared" ref="B37:H37" si="35">B36-B39</f>
        <v>0</v>
      </c>
      <c r="C37" s="71">
        <f t="shared" si="35"/>
        <v>0</v>
      </c>
      <c r="D37" s="72">
        <f t="shared" si="35"/>
        <v>0</v>
      </c>
      <c r="E37" s="291">
        <f t="shared" si="35"/>
        <v>0</v>
      </c>
      <c r="F37" s="296">
        <f t="shared" si="35"/>
        <v>0</v>
      </c>
      <c r="G37" s="72">
        <f t="shared" si="35"/>
        <v>0</v>
      </c>
      <c r="H37" s="72">
        <f t="shared" si="35"/>
        <v>0</v>
      </c>
      <c r="I37" s="72">
        <f t="shared" ref="I37:J37" si="36">I36-I39</f>
        <v>0</v>
      </c>
      <c r="J37" s="72">
        <f t="shared" si="36"/>
        <v>0</v>
      </c>
      <c r="K37" s="72">
        <f t="shared" ref="K37:L37" si="37">K36-K39</f>
        <v>0</v>
      </c>
      <c r="L37" s="72">
        <f t="shared" si="37"/>
        <v>0</v>
      </c>
      <c r="M37" s="72">
        <f t="shared" ref="M37:P37" si="38">M36-M39</f>
        <v>0</v>
      </c>
      <c r="N37" s="72">
        <f t="shared" si="38"/>
        <v>0</v>
      </c>
      <c r="O37" s="72">
        <f t="shared" si="38"/>
        <v>0</v>
      </c>
      <c r="P37" s="72">
        <f t="shared" si="38"/>
        <v>0</v>
      </c>
      <c r="Q37" s="321"/>
      <c r="R37" s="321"/>
    </row>
    <row r="38" spans="1:21">
      <c r="A38" s="30" t="s">
        <v>11</v>
      </c>
      <c r="B38" s="31">
        <f t="shared" ref="B38:I38" si="39">B24</f>
        <v>0</v>
      </c>
      <c r="C38" s="73">
        <f t="shared" si="39"/>
        <v>0</v>
      </c>
      <c r="D38" s="34">
        <f t="shared" si="39"/>
        <v>0</v>
      </c>
      <c r="E38" s="32">
        <f t="shared" si="39"/>
        <v>0</v>
      </c>
      <c r="F38" s="33">
        <f t="shared" si="39"/>
        <v>0</v>
      </c>
      <c r="G38" s="34">
        <f t="shared" si="39"/>
        <v>0</v>
      </c>
      <c r="H38" s="34">
        <f t="shared" si="39"/>
        <v>0</v>
      </c>
      <c r="I38" s="34">
        <f t="shared" si="39"/>
        <v>0</v>
      </c>
      <c r="J38" s="34">
        <f t="shared" ref="J38:K38" si="40">J24</f>
        <v>0</v>
      </c>
      <c r="K38" s="34">
        <f t="shared" si="40"/>
        <v>0</v>
      </c>
      <c r="L38" s="34">
        <f t="shared" ref="L38:M38" si="41">L24</f>
        <v>0</v>
      </c>
      <c r="M38" s="34">
        <f t="shared" si="41"/>
        <v>0</v>
      </c>
      <c r="N38" s="34">
        <f t="shared" ref="N38:P38" si="42">N24</f>
        <v>0</v>
      </c>
      <c r="O38" s="34">
        <f t="shared" si="42"/>
        <v>0</v>
      </c>
      <c r="P38" s="34">
        <f t="shared" si="42"/>
        <v>0</v>
      </c>
      <c r="Q38" s="321"/>
      <c r="R38" s="321"/>
    </row>
    <row r="39" spans="1:21">
      <c r="A39" s="40" t="s">
        <v>245</v>
      </c>
      <c r="B39" s="31">
        <f t="shared" ref="B39:H39" si="43">B40+B41</f>
        <v>0</v>
      </c>
      <c r="C39" s="73">
        <f t="shared" si="43"/>
        <v>0</v>
      </c>
      <c r="D39" s="34">
        <f t="shared" si="43"/>
        <v>0</v>
      </c>
      <c r="E39" s="32">
        <f t="shared" si="43"/>
        <v>0</v>
      </c>
      <c r="F39" s="33">
        <f t="shared" si="43"/>
        <v>0</v>
      </c>
      <c r="G39" s="34">
        <f t="shared" si="43"/>
        <v>0</v>
      </c>
      <c r="H39" s="34">
        <f t="shared" si="43"/>
        <v>0</v>
      </c>
      <c r="I39" s="34">
        <f t="shared" ref="I39:J39" si="44">I40+I41</f>
        <v>0</v>
      </c>
      <c r="J39" s="34">
        <f t="shared" si="44"/>
        <v>0</v>
      </c>
      <c r="K39" s="34">
        <f t="shared" ref="K39:L39" si="45">K40+K41</f>
        <v>0</v>
      </c>
      <c r="L39" s="34">
        <f t="shared" si="45"/>
        <v>0</v>
      </c>
      <c r="M39" s="34">
        <f t="shared" ref="M39:P39" si="46">M40+M41</f>
        <v>0</v>
      </c>
      <c r="N39" s="34">
        <f t="shared" si="46"/>
        <v>0</v>
      </c>
      <c r="O39" s="34">
        <f t="shared" si="46"/>
        <v>0</v>
      </c>
      <c r="P39" s="34">
        <f t="shared" si="46"/>
        <v>0</v>
      </c>
    </row>
    <row r="40" spans="1:21">
      <c r="A40" s="26" t="s">
        <v>246</v>
      </c>
      <c r="B40" s="27"/>
      <c r="C40" s="74"/>
      <c r="D40" s="1"/>
      <c r="E40" s="28"/>
      <c r="F40" s="29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21" ht="15" thickBot="1">
      <c r="A41" s="35" t="s">
        <v>247</v>
      </c>
      <c r="B41" s="36"/>
      <c r="C41" s="68"/>
      <c r="D41" s="39"/>
      <c r="E41" s="37"/>
      <c r="F41" s="38"/>
      <c r="G41" s="39"/>
      <c r="H41" s="39"/>
      <c r="I41" s="39"/>
      <c r="J41" s="39"/>
      <c r="K41" s="39"/>
      <c r="L41" s="39"/>
      <c r="M41" s="39"/>
      <c r="N41" s="39"/>
      <c r="O41" s="39"/>
      <c r="P41" s="39"/>
    </row>
    <row r="42" spans="1:21" ht="15" thickBot="1">
      <c r="A42" s="12" t="s">
        <v>281</v>
      </c>
      <c r="B42" s="13">
        <f t="shared" ref="B42:H42" si="47">B37+B39</f>
        <v>0</v>
      </c>
      <c r="C42" s="14">
        <f t="shared" si="47"/>
        <v>0</v>
      </c>
      <c r="D42" s="13">
        <f t="shared" si="47"/>
        <v>0</v>
      </c>
      <c r="E42" s="99">
        <f t="shared" si="47"/>
        <v>0</v>
      </c>
      <c r="F42" s="95">
        <f t="shared" si="47"/>
        <v>0</v>
      </c>
      <c r="G42" s="15">
        <f t="shared" si="47"/>
        <v>0</v>
      </c>
      <c r="H42" s="15">
        <f t="shared" si="47"/>
        <v>0</v>
      </c>
      <c r="I42" s="15">
        <f t="shared" ref="I42:J42" si="48">I37+I39</f>
        <v>0</v>
      </c>
      <c r="J42" s="15">
        <f t="shared" si="48"/>
        <v>0</v>
      </c>
      <c r="K42" s="15">
        <f t="shared" ref="K42:L42" si="49">K37+K39</f>
        <v>0</v>
      </c>
      <c r="L42" s="15">
        <f t="shared" si="49"/>
        <v>0</v>
      </c>
      <c r="M42" s="15">
        <f t="shared" ref="M42:P42" si="50">M37+M39</f>
        <v>0</v>
      </c>
      <c r="N42" s="15">
        <f t="shared" si="50"/>
        <v>0</v>
      </c>
      <c r="O42" s="15">
        <f t="shared" si="50"/>
        <v>0</v>
      </c>
      <c r="P42" s="15">
        <f t="shared" si="50"/>
        <v>0</v>
      </c>
    </row>
    <row r="43" spans="1:21">
      <c r="A43" s="50" t="s">
        <v>18</v>
      </c>
      <c r="B43" s="2"/>
      <c r="C43" s="2"/>
      <c r="D43" s="2"/>
      <c r="E43" s="2"/>
      <c r="F43" s="2"/>
      <c r="G43" s="2"/>
      <c r="H43" s="2"/>
    </row>
    <row r="44" spans="1:21" ht="15.6">
      <c r="A44" s="52" t="s">
        <v>333</v>
      </c>
      <c r="B44" s="2"/>
      <c r="C44" s="2"/>
      <c r="D44" s="2"/>
      <c r="E44" s="2"/>
      <c r="F44" s="2"/>
      <c r="G44" s="2"/>
      <c r="H44" s="2"/>
    </row>
    <row r="45" spans="1:21">
      <c r="A45" s="50" t="s">
        <v>277</v>
      </c>
      <c r="B45" s="2"/>
      <c r="C45" s="2"/>
      <c r="D45" s="2"/>
      <c r="E45" s="2"/>
      <c r="F45" s="2"/>
      <c r="G45" s="2"/>
      <c r="H45" s="2"/>
    </row>
    <row r="46" spans="1:21" ht="15" customHeight="1">
      <c r="A46" s="394" t="s">
        <v>317</v>
      </c>
      <c r="B46" s="394"/>
      <c r="C46" s="394"/>
      <c r="D46" s="394"/>
      <c r="E46" s="394"/>
      <c r="F46" s="394"/>
      <c r="G46" s="394"/>
      <c r="H46" s="394"/>
    </row>
    <row r="47" spans="1:21" ht="31.5" customHeight="1" thickBot="1">
      <c r="A47" s="393"/>
      <c r="B47" s="393"/>
      <c r="C47" s="393"/>
      <c r="D47" s="393"/>
      <c r="E47" s="393"/>
      <c r="F47" s="393"/>
      <c r="G47" s="393"/>
      <c r="H47" s="393"/>
      <c r="I47" s="75"/>
      <c r="J47" s="75"/>
    </row>
    <row r="48" spans="1:21" ht="37.5" customHeight="1" thickBot="1">
      <c r="A48" s="359" t="s">
        <v>321</v>
      </c>
      <c r="B48" s="360"/>
      <c r="C48" s="360"/>
      <c r="D48" s="360"/>
      <c r="E48" s="360"/>
      <c r="F48" s="360"/>
      <c r="G48" s="360"/>
      <c r="H48" s="360"/>
      <c r="I48" s="360"/>
      <c r="J48" s="360"/>
      <c r="K48" s="360"/>
      <c r="L48" s="361"/>
    </row>
    <row r="49" spans="1:16" ht="45" customHeight="1" thickBot="1">
      <c r="A49" s="76" t="s">
        <v>322</v>
      </c>
      <c r="B49" s="76" t="s">
        <v>323</v>
      </c>
      <c r="C49" s="77" t="s">
        <v>324</v>
      </c>
      <c r="D49" s="78" t="s">
        <v>325</v>
      </c>
      <c r="E49" s="78" t="s">
        <v>344</v>
      </c>
      <c r="F49" s="370" t="s">
        <v>328</v>
      </c>
      <c r="G49" s="378"/>
      <c r="H49" s="370" t="s">
        <v>326</v>
      </c>
      <c r="I49" s="371"/>
      <c r="J49" s="372" t="s">
        <v>345</v>
      </c>
      <c r="K49" s="379"/>
      <c r="L49" s="373"/>
    </row>
    <row r="50" spans="1:16" ht="15" customHeight="1">
      <c r="A50" s="79"/>
      <c r="B50" s="80"/>
      <c r="C50" s="80"/>
      <c r="D50" s="81"/>
      <c r="E50" s="81"/>
      <c r="F50" s="374"/>
      <c r="G50" s="375"/>
      <c r="H50" s="376"/>
      <c r="I50" s="376"/>
      <c r="J50" s="376"/>
      <c r="K50" s="376"/>
      <c r="L50" s="377"/>
    </row>
    <row r="51" spans="1:16" ht="15" customHeight="1">
      <c r="A51" s="82"/>
      <c r="B51" s="83"/>
      <c r="C51" s="84"/>
      <c r="D51" s="85"/>
      <c r="E51" s="85"/>
      <c r="F51" s="362"/>
      <c r="G51" s="363"/>
      <c r="H51" s="364"/>
      <c r="I51" s="364"/>
      <c r="J51" s="364"/>
      <c r="K51" s="364"/>
      <c r="L51" s="365"/>
    </row>
    <row r="52" spans="1:16" ht="15" customHeight="1">
      <c r="A52" s="82"/>
      <c r="B52" s="83"/>
      <c r="C52" s="84"/>
      <c r="D52" s="85"/>
      <c r="E52" s="85"/>
      <c r="F52" s="362"/>
      <c r="G52" s="363"/>
      <c r="H52" s="364"/>
      <c r="I52" s="364"/>
      <c r="J52" s="364"/>
      <c r="K52" s="364"/>
      <c r="L52" s="365"/>
    </row>
    <row r="53" spans="1:16" ht="15" customHeight="1">
      <c r="A53" s="82"/>
      <c r="B53" s="83"/>
      <c r="C53" s="84"/>
      <c r="D53" s="85"/>
      <c r="E53" s="85"/>
      <c r="F53" s="362"/>
      <c r="G53" s="363"/>
      <c r="H53" s="364"/>
      <c r="I53" s="364"/>
      <c r="J53" s="364"/>
      <c r="K53" s="364"/>
      <c r="L53" s="365"/>
      <c r="M53" s="288"/>
      <c r="N53" s="288"/>
      <c r="O53" s="288"/>
      <c r="P53" s="288"/>
    </row>
    <row r="54" spans="1:16" ht="15" customHeight="1">
      <c r="A54" s="82"/>
      <c r="B54" s="83"/>
      <c r="C54" s="84"/>
      <c r="D54" s="85"/>
      <c r="E54" s="85"/>
      <c r="F54" s="362"/>
      <c r="G54" s="363"/>
      <c r="H54" s="364"/>
      <c r="I54" s="364"/>
      <c r="J54" s="364"/>
      <c r="K54" s="364"/>
      <c r="L54" s="365"/>
      <c r="M54" s="288"/>
      <c r="N54" s="288"/>
      <c r="O54" s="288"/>
      <c r="P54" s="288"/>
    </row>
    <row r="55" spans="1:16" ht="15" customHeight="1">
      <c r="A55" s="82"/>
      <c r="B55" s="83"/>
      <c r="C55" s="84"/>
      <c r="D55" s="85"/>
      <c r="E55" s="85"/>
      <c r="F55" s="362"/>
      <c r="G55" s="363"/>
      <c r="H55" s="364"/>
      <c r="I55" s="364"/>
      <c r="J55" s="364"/>
      <c r="K55" s="364"/>
      <c r="L55" s="365"/>
      <c r="M55" s="288"/>
      <c r="N55" s="288"/>
      <c r="O55" s="288"/>
      <c r="P55" s="288"/>
    </row>
    <row r="56" spans="1:16" ht="15" customHeight="1">
      <c r="A56" s="82"/>
      <c r="B56" s="83"/>
      <c r="C56" s="84"/>
      <c r="D56" s="85"/>
      <c r="E56" s="85"/>
      <c r="F56" s="362"/>
      <c r="G56" s="363"/>
      <c r="H56" s="364"/>
      <c r="I56" s="364"/>
      <c r="J56" s="364"/>
      <c r="K56" s="364"/>
      <c r="L56" s="365"/>
      <c r="M56" s="288"/>
      <c r="N56" s="288"/>
      <c r="O56" s="288"/>
      <c r="P56" s="288"/>
    </row>
    <row r="57" spans="1:16" ht="15" customHeight="1">
      <c r="A57" s="82"/>
      <c r="B57" s="83"/>
      <c r="C57" s="84"/>
      <c r="D57" s="85"/>
      <c r="E57" s="85"/>
      <c r="F57" s="362"/>
      <c r="G57" s="363"/>
      <c r="H57" s="364"/>
      <c r="I57" s="364"/>
      <c r="J57" s="364"/>
      <c r="K57" s="364"/>
      <c r="L57" s="365"/>
      <c r="M57" s="288"/>
      <c r="N57" s="288"/>
      <c r="O57" s="288"/>
      <c r="P57" s="288"/>
    </row>
    <row r="58" spans="1:16" ht="15" customHeight="1" thickBot="1">
      <c r="A58" s="86"/>
      <c r="B58" s="87"/>
      <c r="C58" s="88"/>
      <c r="D58" s="89"/>
      <c r="E58" s="89"/>
      <c r="F58" s="366"/>
      <c r="G58" s="367"/>
      <c r="H58" s="368"/>
      <c r="I58" s="368"/>
      <c r="J58" s="368"/>
      <c r="K58" s="368"/>
      <c r="L58" s="369"/>
      <c r="M58" s="288"/>
      <c r="N58" s="288"/>
      <c r="O58" s="288"/>
      <c r="P58" s="288"/>
    </row>
    <row r="59" spans="1:16" ht="15" thickBot="1">
      <c r="A59" s="380" t="s">
        <v>276</v>
      </c>
      <c r="B59" s="381"/>
      <c r="C59" s="382"/>
      <c r="D59" s="90">
        <f>SUM(D50:D58)</f>
        <v>0</v>
      </c>
      <c r="E59" s="90">
        <f>SUM(E50:E58)</f>
        <v>0</v>
      </c>
    </row>
    <row r="60" spans="1:16" ht="15" thickBot="1"/>
    <row r="61" spans="1:16" ht="18.600000000000001" thickBot="1">
      <c r="A61" s="359" t="s">
        <v>327</v>
      </c>
      <c r="B61" s="360"/>
      <c r="C61" s="360"/>
      <c r="D61" s="360"/>
      <c r="E61" s="360"/>
      <c r="F61" s="360"/>
      <c r="G61" s="360"/>
      <c r="H61" s="360"/>
      <c r="I61" s="361"/>
    </row>
    <row r="62" spans="1:16" ht="42" thickBot="1">
      <c r="A62" s="76" t="s">
        <v>329</v>
      </c>
      <c r="B62" s="76" t="s">
        <v>330</v>
      </c>
      <c r="C62" s="77" t="s">
        <v>331</v>
      </c>
      <c r="D62" s="78" t="s">
        <v>325</v>
      </c>
      <c r="E62" s="78" t="s">
        <v>344</v>
      </c>
      <c r="F62" s="370" t="s">
        <v>328</v>
      </c>
      <c r="G62" s="371"/>
      <c r="H62" s="372" t="s">
        <v>332</v>
      </c>
      <c r="I62" s="373"/>
    </row>
    <row r="63" spans="1:16">
      <c r="A63" s="79"/>
      <c r="B63" s="80"/>
      <c r="C63" s="80"/>
      <c r="D63" s="81"/>
      <c r="E63" s="81"/>
      <c r="F63" s="374"/>
      <c r="G63" s="375"/>
      <c r="H63" s="376"/>
      <c r="I63" s="377"/>
    </row>
    <row r="64" spans="1:16">
      <c r="A64" s="82"/>
      <c r="B64" s="83"/>
      <c r="C64" s="84"/>
      <c r="D64" s="85"/>
      <c r="E64" s="85"/>
      <c r="F64" s="362"/>
      <c r="G64" s="363"/>
      <c r="H64" s="364"/>
      <c r="I64" s="365"/>
    </row>
    <row r="65" spans="1:9">
      <c r="A65" s="82"/>
      <c r="B65" s="83"/>
      <c r="C65" s="84"/>
      <c r="D65" s="85"/>
      <c r="E65" s="85"/>
      <c r="F65" s="362"/>
      <c r="G65" s="363"/>
      <c r="H65" s="364"/>
      <c r="I65" s="365"/>
    </row>
    <row r="66" spans="1:9">
      <c r="A66" s="82"/>
      <c r="B66" s="83"/>
      <c r="C66" s="84"/>
      <c r="D66" s="85"/>
      <c r="E66" s="85"/>
      <c r="F66" s="362"/>
      <c r="G66" s="363"/>
      <c r="H66" s="364"/>
      <c r="I66" s="365"/>
    </row>
    <row r="67" spans="1:9">
      <c r="A67" s="82"/>
      <c r="B67" s="83"/>
      <c r="C67" s="84"/>
      <c r="D67" s="85"/>
      <c r="E67" s="85"/>
      <c r="F67" s="362"/>
      <c r="G67" s="363"/>
      <c r="H67" s="364"/>
      <c r="I67" s="365"/>
    </row>
    <row r="68" spans="1:9">
      <c r="A68" s="82"/>
      <c r="B68" s="83"/>
      <c r="C68" s="84"/>
      <c r="D68" s="85"/>
      <c r="E68" s="85"/>
      <c r="F68" s="362"/>
      <c r="G68" s="363"/>
      <c r="H68" s="364"/>
      <c r="I68" s="365"/>
    </row>
    <row r="69" spans="1:9">
      <c r="A69" s="82"/>
      <c r="B69" s="83"/>
      <c r="C69" s="84"/>
      <c r="D69" s="85"/>
      <c r="E69" s="85"/>
      <c r="F69" s="362"/>
      <c r="G69" s="363"/>
      <c r="H69" s="364"/>
      <c r="I69" s="365"/>
    </row>
    <row r="70" spans="1:9">
      <c r="A70" s="82"/>
      <c r="B70" s="83"/>
      <c r="C70" s="84"/>
      <c r="D70" s="85"/>
      <c r="E70" s="85"/>
      <c r="F70" s="362"/>
      <c r="G70" s="363"/>
      <c r="H70" s="364"/>
      <c r="I70" s="365"/>
    </row>
    <row r="71" spans="1:9" ht="15" thickBot="1">
      <c r="A71" s="86"/>
      <c r="B71" s="87"/>
      <c r="C71" s="88"/>
      <c r="D71" s="89"/>
      <c r="E71" s="89"/>
      <c r="F71" s="366"/>
      <c r="G71" s="367"/>
      <c r="H71" s="368"/>
      <c r="I71" s="369"/>
    </row>
  </sheetData>
  <mergeCells count="64">
    <mergeCell ref="A47:H47"/>
    <mergeCell ref="A46:H46"/>
    <mergeCell ref="A28:F28"/>
    <mergeCell ref="A5:I5"/>
    <mergeCell ref="A33:I33"/>
    <mergeCell ref="B2:E2"/>
    <mergeCell ref="F2:P2"/>
    <mergeCell ref="B30:E30"/>
    <mergeCell ref="F30:P30"/>
    <mergeCell ref="A1:L1"/>
    <mergeCell ref="M1:P1"/>
    <mergeCell ref="F49:G49"/>
    <mergeCell ref="H49:I49"/>
    <mergeCell ref="J49:L49"/>
    <mergeCell ref="A48:L48"/>
    <mergeCell ref="A59:C5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H50:I50"/>
    <mergeCell ref="H51:I51"/>
    <mergeCell ref="H57:I57"/>
    <mergeCell ref="H58:I58"/>
    <mergeCell ref="J50:L50"/>
    <mergeCell ref="J51:L51"/>
    <mergeCell ref="J52:L52"/>
    <mergeCell ref="J53:L53"/>
    <mergeCell ref="J54:L54"/>
    <mergeCell ref="J55:L55"/>
    <mergeCell ref="J56:L56"/>
    <mergeCell ref="J57:L57"/>
    <mergeCell ref="J58:L58"/>
    <mergeCell ref="H52:I52"/>
    <mergeCell ref="H53:I53"/>
    <mergeCell ref="H54:I54"/>
    <mergeCell ref="H55:I55"/>
    <mergeCell ref="H56:I56"/>
    <mergeCell ref="H65:I65"/>
    <mergeCell ref="F62:G62"/>
    <mergeCell ref="H62:I62"/>
    <mergeCell ref="F63:G63"/>
    <mergeCell ref="H63:I63"/>
    <mergeCell ref="A61:I61"/>
    <mergeCell ref="F70:G70"/>
    <mergeCell ref="H70:I70"/>
    <mergeCell ref="F71:G71"/>
    <mergeCell ref="H71:I71"/>
    <mergeCell ref="F68:G68"/>
    <mergeCell ref="H68:I68"/>
    <mergeCell ref="F69:G69"/>
    <mergeCell ref="H69:I69"/>
    <mergeCell ref="F66:G66"/>
    <mergeCell ref="H66:I66"/>
    <mergeCell ref="F67:G67"/>
    <mergeCell ref="H67:I67"/>
    <mergeCell ref="F64:G64"/>
    <mergeCell ref="H64:I64"/>
    <mergeCell ref="F65:G65"/>
  </mergeCells>
  <dataValidations count="1">
    <dataValidation type="list" operator="equal" allowBlank="1" showInputMessage="1" showErrorMessage="1" sqref="G28" xr:uid="{00000000-0002-0000-0000-000000000000}">
      <formula1>$Q$27:$Q$36</formula1>
    </dataValidation>
  </dataValidations>
  <pageMargins left="0.23622047244094491" right="0.23622047244094491" top="0.35433070866141736" bottom="0.35433070866141736" header="0.31496062992125984" footer="0.31496062992125984"/>
  <pageSetup paperSize="9" scale="43" orientation="landscape" r:id="rId1"/>
  <rowBreaks count="1" manualBreakCount="1">
    <brk id="47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82"/>
  <sheetViews>
    <sheetView view="pageBreakPreview" zoomScale="90" zoomScaleNormal="85" zoomScaleSheetLayoutView="90" workbookViewId="0">
      <selection activeCell="M1" sqref="M1:P1"/>
    </sheetView>
  </sheetViews>
  <sheetFormatPr defaultColWidth="9" defaultRowHeight="14.4"/>
  <cols>
    <col min="1" max="1" width="43.69921875" style="3" customWidth="1"/>
    <col min="2" max="2" width="17.69921875" style="3" customWidth="1"/>
    <col min="3" max="10" width="14.5" style="3" customWidth="1"/>
    <col min="11" max="11" width="14.3984375" style="3" customWidth="1"/>
    <col min="12" max="12" width="12.69921875" style="3" customWidth="1"/>
    <col min="13" max="16" width="11.19921875" style="3" customWidth="1"/>
    <col min="17" max="16384" width="9" style="3"/>
  </cols>
  <sheetData>
    <row r="1" spans="1:16" s="92" customFormat="1" ht="50.25" customHeight="1" thickBot="1">
      <c r="A1" s="406" t="s">
        <v>339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407"/>
      <c r="N1" s="392"/>
      <c r="O1" s="392"/>
      <c r="P1" s="392"/>
    </row>
    <row r="2" spans="1:16" ht="15.75" customHeight="1" thickBot="1">
      <c r="A2" s="2"/>
      <c r="B2" s="386" t="s">
        <v>274</v>
      </c>
      <c r="C2" s="387"/>
      <c r="D2" s="387"/>
      <c r="E2" s="388"/>
      <c r="F2" s="386" t="s">
        <v>350</v>
      </c>
      <c r="G2" s="387"/>
      <c r="H2" s="387"/>
      <c r="I2" s="387"/>
      <c r="J2" s="387"/>
      <c r="K2" s="387"/>
      <c r="L2" s="387"/>
      <c r="M2" s="387"/>
      <c r="N2" s="387"/>
      <c r="O2" s="387"/>
      <c r="P2" s="387"/>
    </row>
    <row r="3" spans="1:16" ht="15" thickBot="1">
      <c r="A3" s="4" t="s">
        <v>19</v>
      </c>
      <c r="B3" s="5">
        <v>2022</v>
      </c>
      <c r="C3" s="5">
        <v>2023</v>
      </c>
      <c r="D3" s="5">
        <v>2024</v>
      </c>
      <c r="E3" s="5">
        <v>2025</v>
      </c>
      <c r="F3" s="5">
        <v>2025</v>
      </c>
      <c r="G3" s="5">
        <f>F3+1</f>
        <v>2026</v>
      </c>
      <c r="H3" s="5">
        <f t="shared" ref="H3:P3" si="0">G3+1</f>
        <v>2027</v>
      </c>
      <c r="I3" s="5">
        <f t="shared" si="0"/>
        <v>2028</v>
      </c>
      <c r="J3" s="5">
        <f t="shared" si="0"/>
        <v>2029</v>
      </c>
      <c r="K3" s="5">
        <f t="shared" si="0"/>
        <v>2030</v>
      </c>
      <c r="L3" s="5">
        <f t="shared" si="0"/>
        <v>2031</v>
      </c>
      <c r="M3" s="5">
        <f t="shared" si="0"/>
        <v>2032</v>
      </c>
      <c r="N3" s="5">
        <f t="shared" si="0"/>
        <v>2033</v>
      </c>
      <c r="O3" s="5">
        <f t="shared" si="0"/>
        <v>2034</v>
      </c>
      <c r="P3" s="5">
        <f t="shared" si="0"/>
        <v>2035</v>
      </c>
    </row>
    <row r="4" spans="1:16" ht="15" thickBot="1">
      <c r="A4" s="35" t="s">
        <v>240</v>
      </c>
      <c r="B4" s="8">
        <v>12</v>
      </c>
      <c r="C4" s="8">
        <v>12</v>
      </c>
      <c r="D4" s="8">
        <v>12</v>
      </c>
      <c r="E4" s="327" t="s">
        <v>349</v>
      </c>
      <c r="F4" s="8">
        <v>12</v>
      </c>
      <c r="G4" s="8">
        <v>12</v>
      </c>
      <c r="H4" s="8">
        <v>12</v>
      </c>
      <c r="I4" s="8">
        <v>12</v>
      </c>
      <c r="J4" s="8">
        <v>12</v>
      </c>
      <c r="K4" s="8">
        <v>12</v>
      </c>
      <c r="L4" s="8">
        <v>12</v>
      </c>
      <c r="M4" s="8">
        <v>12</v>
      </c>
      <c r="N4" s="8">
        <v>12</v>
      </c>
      <c r="O4" s="8">
        <v>12</v>
      </c>
      <c r="P4" s="8">
        <v>12</v>
      </c>
    </row>
    <row r="5" spans="1:16" ht="18.75" customHeight="1" thickBot="1">
      <c r="A5" s="402" t="s">
        <v>315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  <c r="N5" s="403"/>
      <c r="O5" s="403"/>
      <c r="P5" s="403"/>
    </row>
    <row r="6" spans="1:16" ht="15" thickBot="1">
      <c r="A6" s="93" t="s">
        <v>255</v>
      </c>
      <c r="B6" s="94">
        <f t="shared" ref="B6:G6" si="1">B7+B8</f>
        <v>0</v>
      </c>
      <c r="C6" s="297">
        <f t="shared" si="1"/>
        <v>0</v>
      </c>
      <c r="D6" s="297">
        <f t="shared" si="1"/>
        <v>0</v>
      </c>
      <c r="E6" s="99">
        <f t="shared" si="1"/>
        <v>0</v>
      </c>
      <c r="F6" s="95">
        <f t="shared" si="1"/>
        <v>0</v>
      </c>
      <c r="G6" s="15">
        <f t="shared" si="1"/>
        <v>0</v>
      </c>
      <c r="H6" s="15">
        <f t="shared" ref="H6:I6" si="2">H7+H8</f>
        <v>0</v>
      </c>
      <c r="I6" s="15">
        <f t="shared" si="2"/>
        <v>0</v>
      </c>
      <c r="J6" s="15">
        <f t="shared" ref="J6:K6" si="3">J7+J8</f>
        <v>0</v>
      </c>
      <c r="K6" s="15">
        <f t="shared" si="3"/>
        <v>0</v>
      </c>
      <c r="L6" s="15">
        <f t="shared" ref="L6:N6" si="4">L7+L8</f>
        <v>0</v>
      </c>
      <c r="M6" s="15">
        <f t="shared" si="4"/>
        <v>0</v>
      </c>
      <c r="N6" s="15">
        <f t="shared" si="4"/>
        <v>0</v>
      </c>
      <c r="O6" s="15">
        <f t="shared" ref="O6:P6" si="5">O7+O8</f>
        <v>0</v>
      </c>
      <c r="P6" s="15">
        <f t="shared" si="5"/>
        <v>0</v>
      </c>
    </row>
    <row r="7" spans="1:16">
      <c r="A7" s="96" t="s">
        <v>0</v>
      </c>
      <c r="B7" s="65"/>
      <c r="C7" s="66"/>
      <c r="D7" s="66"/>
      <c r="E7" s="23"/>
      <c r="F7" s="24"/>
      <c r="G7" s="25"/>
      <c r="H7" s="25"/>
      <c r="I7" s="20"/>
      <c r="J7" s="20"/>
      <c r="K7" s="20"/>
      <c r="L7" s="20"/>
      <c r="M7" s="20"/>
      <c r="N7" s="20"/>
      <c r="O7" s="20"/>
      <c r="P7" s="20"/>
    </row>
    <row r="8" spans="1:16" ht="15" thickBot="1">
      <c r="A8" s="35" t="s">
        <v>1</v>
      </c>
      <c r="B8" s="36"/>
      <c r="C8" s="39"/>
      <c r="D8" s="39"/>
      <c r="E8" s="37"/>
      <c r="F8" s="38"/>
      <c r="G8" s="39"/>
      <c r="H8" s="68"/>
      <c r="I8" s="39"/>
      <c r="J8" s="39"/>
      <c r="K8" s="39"/>
      <c r="L8" s="39"/>
      <c r="M8" s="39"/>
      <c r="N8" s="39"/>
      <c r="O8" s="39"/>
      <c r="P8" s="39"/>
    </row>
    <row r="9" spans="1:16" ht="15" thickBot="1">
      <c r="A9" s="12" t="s">
        <v>269</v>
      </c>
      <c r="B9" s="13">
        <f t="shared" ref="B9:G9" si="6">B10-B12+B11+B13+B14</f>
        <v>0</v>
      </c>
      <c r="C9" s="15">
        <f t="shared" si="6"/>
        <v>0</v>
      </c>
      <c r="D9" s="15">
        <f t="shared" si="6"/>
        <v>0</v>
      </c>
      <c r="E9" s="99">
        <f t="shared" si="6"/>
        <v>0</v>
      </c>
      <c r="F9" s="95">
        <f t="shared" si="6"/>
        <v>0</v>
      </c>
      <c r="G9" s="15">
        <f t="shared" si="6"/>
        <v>0</v>
      </c>
      <c r="H9" s="15">
        <f t="shared" ref="H9:I9" si="7">H10-H12+H11+H13+H14</f>
        <v>0</v>
      </c>
      <c r="I9" s="15">
        <f t="shared" si="7"/>
        <v>0</v>
      </c>
      <c r="J9" s="15">
        <f t="shared" ref="J9:K9" si="8">J10-J12+J11+J13+J14</f>
        <v>0</v>
      </c>
      <c r="K9" s="15">
        <f t="shared" si="8"/>
        <v>0</v>
      </c>
      <c r="L9" s="15">
        <f t="shared" ref="L9:N9" si="9">L10-L12+L11+L13+L14</f>
        <v>0</v>
      </c>
      <c r="M9" s="15">
        <f t="shared" si="9"/>
        <v>0</v>
      </c>
      <c r="N9" s="15">
        <f t="shared" si="9"/>
        <v>0</v>
      </c>
      <c r="O9" s="15">
        <f t="shared" ref="O9:P9" si="10">O10-O12+O11+O13+O14</f>
        <v>0</v>
      </c>
      <c r="P9" s="15">
        <f t="shared" si="10"/>
        <v>0</v>
      </c>
    </row>
    <row r="10" spans="1:16">
      <c r="A10" s="96" t="s">
        <v>251</v>
      </c>
      <c r="B10" s="65"/>
      <c r="C10" s="66"/>
      <c r="D10" s="66"/>
      <c r="E10" s="23"/>
      <c r="F10" s="24"/>
      <c r="G10" s="25"/>
      <c r="H10" s="100"/>
      <c r="I10" s="25"/>
      <c r="J10" s="25"/>
      <c r="K10" s="25"/>
      <c r="L10" s="25"/>
      <c r="M10" s="25"/>
      <c r="N10" s="25"/>
      <c r="O10" s="25"/>
      <c r="P10" s="25"/>
    </row>
    <row r="11" spans="1:16">
      <c r="A11" s="26" t="s">
        <v>252</v>
      </c>
      <c r="B11" s="27"/>
      <c r="C11" s="1"/>
      <c r="D11" s="1"/>
      <c r="E11" s="28"/>
      <c r="F11" s="29"/>
      <c r="G11" s="1"/>
      <c r="H11" s="1"/>
      <c r="I11" s="25"/>
      <c r="J11" s="25"/>
      <c r="K11" s="25"/>
      <c r="L11" s="25"/>
      <c r="M11" s="25"/>
      <c r="N11" s="25"/>
      <c r="O11" s="25"/>
      <c r="P11" s="25"/>
    </row>
    <row r="12" spans="1:16">
      <c r="A12" s="26" t="s">
        <v>253</v>
      </c>
      <c r="B12" s="27"/>
      <c r="C12" s="1"/>
      <c r="D12" s="1"/>
      <c r="E12" s="28"/>
      <c r="F12" s="29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>
      <c r="A13" s="35" t="s">
        <v>254</v>
      </c>
      <c r="B13" s="36"/>
      <c r="C13" s="39"/>
      <c r="D13" s="39"/>
      <c r="E13" s="37"/>
      <c r="F13" s="38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>
      <c r="A14" s="30" t="s">
        <v>272</v>
      </c>
      <c r="B14" s="41">
        <f t="shared" ref="B14:G14" si="11">SUM(B15:B23)</f>
        <v>0</v>
      </c>
      <c r="C14" s="44">
        <f t="shared" si="11"/>
        <v>0</v>
      </c>
      <c r="D14" s="44">
        <f t="shared" si="11"/>
        <v>0</v>
      </c>
      <c r="E14" s="42">
        <f t="shared" si="11"/>
        <v>0</v>
      </c>
      <c r="F14" s="43">
        <f t="shared" si="11"/>
        <v>0</v>
      </c>
      <c r="G14" s="44">
        <f t="shared" si="11"/>
        <v>0</v>
      </c>
      <c r="H14" s="44">
        <f t="shared" ref="H14:I14" si="12">SUM(H15:H23)</f>
        <v>0</v>
      </c>
      <c r="I14" s="42">
        <f t="shared" si="12"/>
        <v>0</v>
      </c>
      <c r="J14" s="42">
        <f t="shared" ref="J14:K14" si="13">SUM(J15:J23)</f>
        <v>0</v>
      </c>
      <c r="K14" s="42">
        <f t="shared" si="13"/>
        <v>0</v>
      </c>
      <c r="L14" s="42">
        <f t="shared" ref="L14:N14" si="14">SUM(L15:L23)</f>
        <v>0</v>
      </c>
      <c r="M14" s="42">
        <f t="shared" si="14"/>
        <v>0</v>
      </c>
      <c r="N14" s="42">
        <f t="shared" si="14"/>
        <v>0</v>
      </c>
      <c r="O14" s="42">
        <f t="shared" ref="O14:P14" si="15">SUM(O15:O23)</f>
        <v>0</v>
      </c>
      <c r="P14" s="42">
        <f t="shared" si="15"/>
        <v>0</v>
      </c>
    </row>
    <row r="15" spans="1:16">
      <c r="A15" s="26" t="s">
        <v>287</v>
      </c>
      <c r="B15" s="22"/>
      <c r="C15" s="25"/>
      <c r="D15" s="25"/>
      <c r="E15" s="28"/>
      <c r="F15" s="29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>
      <c r="A16" s="26" t="s">
        <v>270</v>
      </c>
      <c r="B16" s="27"/>
      <c r="C16" s="1"/>
      <c r="D16" s="1"/>
      <c r="E16" s="28"/>
      <c r="F16" s="29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>
      <c r="A17" s="101" t="s">
        <v>291</v>
      </c>
      <c r="B17" s="102"/>
      <c r="C17" s="1"/>
      <c r="D17" s="1"/>
      <c r="E17" s="28"/>
      <c r="F17" s="29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>
      <c r="A18" s="26" t="s">
        <v>292</v>
      </c>
      <c r="B18" s="27"/>
      <c r="C18" s="1"/>
      <c r="D18" s="1"/>
      <c r="E18" s="28"/>
      <c r="F18" s="29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>
      <c r="A19" s="26" t="s">
        <v>293</v>
      </c>
      <c r="B19" s="27"/>
      <c r="C19" s="1"/>
      <c r="D19" s="1"/>
      <c r="E19" s="28"/>
      <c r="F19" s="29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>
      <c r="A20" s="26" t="s">
        <v>294</v>
      </c>
      <c r="B20" s="27"/>
      <c r="C20" s="1"/>
      <c r="D20" s="1"/>
      <c r="E20" s="28"/>
      <c r="F20" s="29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>
      <c r="A21" s="26" t="s">
        <v>295</v>
      </c>
      <c r="B21" s="27"/>
      <c r="C21" s="1"/>
      <c r="D21" s="1"/>
      <c r="E21" s="28"/>
      <c r="F21" s="29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>
      <c r="A22" s="26" t="s">
        <v>296</v>
      </c>
      <c r="B22" s="27"/>
      <c r="C22" s="1"/>
      <c r="D22" s="1"/>
      <c r="E22" s="28"/>
      <c r="F22" s="29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" thickBot="1">
      <c r="A23" s="7" t="s">
        <v>297</v>
      </c>
      <c r="B23" s="103"/>
      <c r="C23" s="295"/>
      <c r="D23" s="295"/>
      <c r="E23" s="37"/>
      <c r="F23" s="38"/>
      <c r="G23" s="39"/>
      <c r="H23" s="39"/>
      <c r="I23" s="39"/>
      <c r="J23" s="39"/>
      <c r="K23" s="39"/>
      <c r="L23" s="39"/>
      <c r="M23" s="39"/>
      <c r="N23" s="39"/>
      <c r="O23" s="39"/>
      <c r="P23" s="39"/>
    </row>
    <row r="24" spans="1:16" ht="15" thickBot="1">
      <c r="A24" s="12" t="s">
        <v>3</v>
      </c>
      <c r="B24" s="13">
        <f t="shared" ref="B24:G24" si="16">B6-B9</f>
        <v>0</v>
      </c>
      <c r="C24" s="15">
        <f t="shared" si="16"/>
        <v>0</v>
      </c>
      <c r="D24" s="15">
        <f t="shared" si="16"/>
        <v>0</v>
      </c>
      <c r="E24" s="99">
        <f t="shared" si="16"/>
        <v>0</v>
      </c>
      <c r="F24" s="95">
        <f t="shared" si="16"/>
        <v>0</v>
      </c>
      <c r="G24" s="15">
        <f t="shared" si="16"/>
        <v>0</v>
      </c>
      <c r="H24" s="15">
        <f t="shared" ref="H24:I24" si="17">H6-H9</f>
        <v>0</v>
      </c>
      <c r="I24" s="15">
        <f t="shared" si="17"/>
        <v>0</v>
      </c>
      <c r="J24" s="15">
        <f t="shared" ref="J24:K24" si="18">J6-J9</f>
        <v>0</v>
      </c>
      <c r="K24" s="15">
        <f t="shared" si="18"/>
        <v>0</v>
      </c>
      <c r="L24" s="15">
        <f t="shared" ref="L24:N24" si="19">L6-L9</f>
        <v>0</v>
      </c>
      <c r="M24" s="15">
        <f t="shared" si="19"/>
        <v>0</v>
      </c>
      <c r="N24" s="15">
        <f t="shared" si="19"/>
        <v>0</v>
      </c>
      <c r="O24" s="15">
        <f t="shared" ref="O24:P24" si="20">O6-O9</f>
        <v>0</v>
      </c>
      <c r="P24" s="15">
        <f t="shared" si="20"/>
        <v>0</v>
      </c>
    </row>
    <row r="25" spans="1:16">
      <c r="A25" s="104" t="s">
        <v>286</v>
      </c>
      <c r="B25" s="65"/>
      <c r="C25" s="66"/>
      <c r="D25" s="66"/>
      <c r="E25" s="23"/>
      <c r="F25" s="24"/>
      <c r="G25" s="25"/>
      <c r="H25" s="25"/>
      <c r="I25" s="25"/>
      <c r="J25" s="25"/>
      <c r="K25" s="25"/>
      <c r="L25" s="25"/>
      <c r="M25" s="25"/>
      <c r="N25" s="25"/>
      <c r="O25" s="25"/>
      <c r="P25" s="25"/>
    </row>
    <row r="26" spans="1:16">
      <c r="A26" s="105" t="s">
        <v>268</v>
      </c>
      <c r="B26" s="31">
        <f t="shared" ref="B26:G26" si="21">B24-B25</f>
        <v>0</v>
      </c>
      <c r="C26" s="34">
        <f t="shared" si="21"/>
        <v>0</v>
      </c>
      <c r="D26" s="34">
        <f t="shared" si="21"/>
        <v>0</v>
      </c>
      <c r="E26" s="32">
        <f t="shared" si="21"/>
        <v>0</v>
      </c>
      <c r="F26" s="33">
        <f t="shared" si="21"/>
        <v>0</v>
      </c>
      <c r="G26" s="34">
        <f t="shared" si="21"/>
        <v>0</v>
      </c>
      <c r="H26" s="34">
        <f t="shared" ref="H26:I26" si="22">H24-H25</f>
        <v>0</v>
      </c>
      <c r="I26" s="34">
        <f t="shared" si="22"/>
        <v>0</v>
      </c>
      <c r="J26" s="34">
        <f t="shared" ref="J26:K26" si="23">J24-J25</f>
        <v>0</v>
      </c>
      <c r="K26" s="34">
        <f t="shared" si="23"/>
        <v>0</v>
      </c>
      <c r="L26" s="34">
        <f t="shared" ref="L26:N26" si="24">L24-L25</f>
        <v>0</v>
      </c>
      <c r="M26" s="34">
        <f t="shared" si="24"/>
        <v>0</v>
      </c>
      <c r="N26" s="34">
        <f t="shared" si="24"/>
        <v>0</v>
      </c>
      <c r="O26" s="34">
        <f t="shared" ref="O26:P26" si="25">O24-O25</f>
        <v>0</v>
      </c>
      <c r="P26" s="34">
        <f t="shared" si="25"/>
        <v>0</v>
      </c>
    </row>
    <row r="27" spans="1:16" ht="15" thickBot="1">
      <c r="A27" s="106" t="s">
        <v>266</v>
      </c>
      <c r="B27" s="103"/>
      <c r="C27" s="295"/>
      <c r="D27" s="295"/>
      <c r="E27" s="37"/>
      <c r="F27" s="38"/>
      <c r="G27" s="39"/>
      <c r="H27" s="39"/>
      <c r="I27" s="39"/>
      <c r="J27" s="39"/>
      <c r="K27" s="39"/>
      <c r="L27" s="39"/>
      <c r="M27" s="39"/>
      <c r="N27" s="39"/>
      <c r="O27" s="39"/>
      <c r="P27" s="39"/>
    </row>
    <row r="28" spans="1:16" ht="15" thickBot="1">
      <c r="A28" s="12" t="s">
        <v>267</v>
      </c>
      <c r="B28" s="107">
        <f t="shared" ref="B28:G28" si="26">B26-B27</f>
        <v>0</v>
      </c>
      <c r="C28" s="298">
        <f t="shared" si="26"/>
        <v>0</v>
      </c>
      <c r="D28" s="298">
        <f t="shared" si="26"/>
        <v>0</v>
      </c>
      <c r="E28" s="99">
        <f t="shared" si="26"/>
        <v>0</v>
      </c>
      <c r="F28" s="95">
        <f t="shared" si="26"/>
        <v>0</v>
      </c>
      <c r="G28" s="15">
        <f t="shared" si="26"/>
        <v>0</v>
      </c>
      <c r="H28" s="15">
        <f t="shared" ref="H28:I28" si="27">H26-H27</f>
        <v>0</v>
      </c>
      <c r="I28" s="15">
        <f t="shared" si="27"/>
        <v>0</v>
      </c>
      <c r="J28" s="15">
        <f t="shared" ref="J28:K28" si="28">J26-J27</f>
        <v>0</v>
      </c>
      <c r="K28" s="15">
        <f t="shared" si="28"/>
        <v>0</v>
      </c>
      <c r="L28" s="15">
        <f t="shared" ref="L28:N28" si="29">L26-L27</f>
        <v>0</v>
      </c>
      <c r="M28" s="15">
        <f t="shared" si="29"/>
        <v>0</v>
      </c>
      <c r="N28" s="15">
        <f t="shared" si="29"/>
        <v>0</v>
      </c>
      <c r="O28" s="15">
        <f t="shared" ref="O28:P28" si="30">O26-O27</f>
        <v>0</v>
      </c>
      <c r="P28" s="15">
        <f t="shared" si="30"/>
        <v>0</v>
      </c>
    </row>
    <row r="29" spans="1:16">
      <c r="A29" s="50" t="s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6" ht="15.6">
      <c r="A30" s="52" t="s">
        <v>334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6">
      <c r="A31" s="50" t="s">
        <v>284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6" ht="24" customHeight="1" thickBot="1">
      <c r="A32" s="405" t="s">
        <v>285</v>
      </c>
      <c r="B32" s="405"/>
      <c r="C32" s="405"/>
      <c r="D32" s="405"/>
      <c r="E32" s="405"/>
      <c r="F32" s="405"/>
      <c r="G32" s="405"/>
      <c r="H32" s="2"/>
      <c r="I32" s="2"/>
      <c r="J32" s="2"/>
      <c r="K32" s="2"/>
      <c r="L32" s="2"/>
    </row>
    <row r="33" spans="1:16" ht="15.75" customHeight="1" thickBot="1">
      <c r="A33" s="58"/>
      <c r="B33" s="386" t="s">
        <v>274</v>
      </c>
      <c r="C33" s="387"/>
      <c r="D33" s="387"/>
      <c r="E33" s="388"/>
      <c r="F33" s="386" t="s">
        <v>350</v>
      </c>
      <c r="G33" s="387"/>
      <c r="H33" s="387"/>
      <c r="I33" s="387"/>
      <c r="J33" s="387"/>
      <c r="K33" s="387"/>
      <c r="L33" s="387"/>
      <c r="M33" s="387"/>
      <c r="N33" s="387"/>
      <c r="O33" s="387"/>
      <c r="P33" s="387"/>
    </row>
    <row r="34" spans="1:16" ht="18.75" customHeight="1" thickBot="1">
      <c r="A34" s="108" t="s">
        <v>19</v>
      </c>
      <c r="B34" s="109">
        <f>B3</f>
        <v>2022</v>
      </c>
      <c r="C34" s="109">
        <f t="shared" ref="C34:L34" si="31">C3</f>
        <v>2023</v>
      </c>
      <c r="D34" s="109">
        <f t="shared" si="31"/>
        <v>2024</v>
      </c>
      <c r="E34" s="109">
        <f t="shared" si="31"/>
        <v>2025</v>
      </c>
      <c r="F34" s="109">
        <f t="shared" si="31"/>
        <v>2025</v>
      </c>
      <c r="G34" s="109">
        <f t="shared" si="31"/>
        <v>2026</v>
      </c>
      <c r="H34" s="109">
        <f t="shared" si="31"/>
        <v>2027</v>
      </c>
      <c r="I34" s="109">
        <f t="shared" si="31"/>
        <v>2028</v>
      </c>
      <c r="J34" s="109">
        <f t="shared" si="31"/>
        <v>2029</v>
      </c>
      <c r="K34" s="109">
        <f t="shared" si="31"/>
        <v>2030</v>
      </c>
      <c r="L34" s="109">
        <f t="shared" si="31"/>
        <v>2031</v>
      </c>
      <c r="M34" s="109">
        <f t="shared" ref="M34:P34" si="32">M3</f>
        <v>2032</v>
      </c>
      <c r="N34" s="109">
        <f t="shared" si="32"/>
        <v>2033</v>
      </c>
      <c r="O34" s="109">
        <f t="shared" si="32"/>
        <v>2034</v>
      </c>
      <c r="P34" s="109">
        <f t="shared" si="32"/>
        <v>2035</v>
      </c>
    </row>
    <row r="35" spans="1:16" ht="18.75" customHeight="1" thickBot="1">
      <c r="A35" s="110" t="s">
        <v>240</v>
      </c>
      <c r="B35" s="111">
        <f>B4</f>
        <v>12</v>
      </c>
      <c r="C35" s="111">
        <f t="shared" ref="C35:L35" si="33">C4</f>
        <v>12</v>
      </c>
      <c r="D35" s="323">
        <f t="shared" si="33"/>
        <v>12</v>
      </c>
      <c r="E35" s="328" t="str">
        <f t="shared" si="33"/>
        <v>*n</v>
      </c>
      <c r="F35" s="111">
        <f t="shared" si="33"/>
        <v>12</v>
      </c>
      <c r="G35" s="111">
        <f t="shared" si="33"/>
        <v>12</v>
      </c>
      <c r="H35" s="111">
        <f t="shared" si="33"/>
        <v>12</v>
      </c>
      <c r="I35" s="111">
        <f t="shared" si="33"/>
        <v>12</v>
      </c>
      <c r="J35" s="111">
        <f t="shared" si="33"/>
        <v>12</v>
      </c>
      <c r="K35" s="111">
        <f t="shared" si="33"/>
        <v>12</v>
      </c>
      <c r="L35" s="111">
        <f t="shared" si="33"/>
        <v>12</v>
      </c>
      <c r="M35" s="111">
        <f t="shared" ref="M35:P35" si="34">M4</f>
        <v>12</v>
      </c>
      <c r="N35" s="111">
        <f t="shared" si="34"/>
        <v>12</v>
      </c>
      <c r="O35" s="111">
        <f t="shared" si="34"/>
        <v>12</v>
      </c>
      <c r="P35" s="111">
        <f t="shared" si="34"/>
        <v>12</v>
      </c>
    </row>
    <row r="36" spans="1:16" ht="18.75" customHeight="1" thickBot="1">
      <c r="A36" s="402" t="s">
        <v>316</v>
      </c>
      <c r="B36" s="403"/>
      <c r="C36" s="403"/>
      <c r="D36" s="403"/>
      <c r="E36" s="403"/>
      <c r="F36" s="403"/>
      <c r="G36" s="403"/>
      <c r="H36" s="403"/>
      <c r="I36" s="403"/>
      <c r="J36" s="403"/>
      <c r="K36" s="403"/>
      <c r="L36" s="403"/>
      <c r="M36" s="403"/>
      <c r="N36" s="403"/>
      <c r="O36" s="403"/>
      <c r="P36" s="403"/>
    </row>
    <row r="37" spans="1:16">
      <c r="A37" s="69" t="s">
        <v>22</v>
      </c>
      <c r="B37" s="112">
        <f t="shared" ref="B37:G37" si="35">B38+B39+B40+B41+B42</f>
        <v>0</v>
      </c>
      <c r="C37" s="300">
        <f t="shared" si="35"/>
        <v>0</v>
      </c>
      <c r="D37" s="300">
        <f t="shared" si="35"/>
        <v>0</v>
      </c>
      <c r="E37" s="299">
        <f t="shared" si="35"/>
        <v>0</v>
      </c>
      <c r="F37" s="114">
        <f t="shared" si="35"/>
        <v>0</v>
      </c>
      <c r="G37" s="115">
        <f t="shared" si="35"/>
        <v>0</v>
      </c>
      <c r="H37" s="115">
        <f t="shared" ref="H37:I37" si="36">H38+H39+H40+H41+H42</f>
        <v>0</v>
      </c>
      <c r="I37" s="115">
        <f t="shared" si="36"/>
        <v>0</v>
      </c>
      <c r="J37" s="115">
        <f t="shared" ref="J37:K37" si="37">J38+J39+J40+J41+J42</f>
        <v>0</v>
      </c>
      <c r="K37" s="115">
        <f t="shared" si="37"/>
        <v>0</v>
      </c>
      <c r="L37" s="115">
        <f t="shared" ref="L37:M37" si="38">L38+L39+L40+L41+L42</f>
        <v>0</v>
      </c>
      <c r="M37" s="115">
        <f t="shared" si="38"/>
        <v>0</v>
      </c>
      <c r="N37" s="115">
        <f t="shared" ref="N37" si="39">N38+N39+N40+N41+N42</f>
        <v>0</v>
      </c>
      <c r="O37" s="115">
        <f t="shared" ref="O37:P37" si="40">O38+O39+O40+O41+O42</f>
        <v>0</v>
      </c>
      <c r="P37" s="115">
        <f t="shared" si="40"/>
        <v>0</v>
      </c>
    </row>
    <row r="38" spans="1:16">
      <c r="A38" s="26" t="s">
        <v>5</v>
      </c>
      <c r="B38" s="27"/>
      <c r="C38" s="1"/>
      <c r="D38" s="1"/>
      <c r="E38" s="28"/>
      <c r="F38" s="29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>
      <c r="A39" s="26" t="s">
        <v>4</v>
      </c>
      <c r="B39" s="27"/>
      <c r="C39" s="1"/>
      <c r="D39" s="1"/>
      <c r="E39" s="28"/>
      <c r="F39" s="29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>
      <c r="A40" s="26" t="s">
        <v>6</v>
      </c>
      <c r="B40" s="27"/>
      <c r="C40" s="1"/>
      <c r="D40" s="1"/>
      <c r="E40" s="28"/>
      <c r="F40" s="29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>
      <c r="A41" s="26" t="s">
        <v>7</v>
      </c>
      <c r="B41" s="27"/>
      <c r="C41" s="1"/>
      <c r="D41" s="1"/>
      <c r="E41" s="28"/>
      <c r="F41" s="29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>
      <c r="A42" s="26" t="s">
        <v>13</v>
      </c>
      <c r="B42" s="27"/>
      <c r="C42" s="1"/>
      <c r="D42" s="1"/>
      <c r="E42" s="28"/>
      <c r="F42" s="29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>
      <c r="A43" s="40" t="s">
        <v>21</v>
      </c>
      <c r="B43" s="41">
        <f>B44+B45+B46</f>
        <v>0</v>
      </c>
      <c r="C43" s="44">
        <f t="shared" ref="C43:G43" si="41">C44+C45+C46</f>
        <v>0</v>
      </c>
      <c r="D43" s="44">
        <f t="shared" si="41"/>
        <v>0</v>
      </c>
      <c r="E43" s="42">
        <f t="shared" si="41"/>
        <v>0</v>
      </c>
      <c r="F43" s="43">
        <f t="shared" si="41"/>
        <v>0</v>
      </c>
      <c r="G43" s="44">
        <f t="shared" si="41"/>
        <v>0</v>
      </c>
      <c r="H43" s="44">
        <f t="shared" ref="H43:I43" si="42">H44+H45+H46</f>
        <v>0</v>
      </c>
      <c r="I43" s="44">
        <f t="shared" si="42"/>
        <v>0</v>
      </c>
      <c r="J43" s="44">
        <f t="shared" ref="J43:K43" si="43">J44+J45+J46</f>
        <v>0</v>
      </c>
      <c r="K43" s="44">
        <f t="shared" si="43"/>
        <v>0</v>
      </c>
      <c r="L43" s="44">
        <f t="shared" ref="L43:M43" si="44">L44+L45+L46</f>
        <v>0</v>
      </c>
      <c r="M43" s="44">
        <f t="shared" si="44"/>
        <v>0</v>
      </c>
      <c r="N43" s="44">
        <f t="shared" ref="N43" si="45">N44+N45+N46</f>
        <v>0</v>
      </c>
      <c r="O43" s="44">
        <f t="shared" ref="O43:P43" si="46">O44+O45+O46</f>
        <v>0</v>
      </c>
      <c r="P43" s="44">
        <f t="shared" si="46"/>
        <v>0</v>
      </c>
    </row>
    <row r="44" spans="1:16">
      <c r="A44" s="26" t="s">
        <v>8</v>
      </c>
      <c r="B44" s="27"/>
      <c r="C44" s="1"/>
      <c r="D44" s="1"/>
      <c r="E44" s="28"/>
      <c r="F44" s="29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>
      <c r="A45" s="26" t="s">
        <v>9</v>
      </c>
      <c r="B45" s="27"/>
      <c r="C45" s="1"/>
      <c r="D45" s="1"/>
      <c r="E45" s="28"/>
      <c r="F45" s="29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" thickBot="1">
      <c r="A46" s="35" t="s">
        <v>10</v>
      </c>
      <c r="B46" s="36"/>
      <c r="C46" s="39"/>
      <c r="D46" s="39"/>
      <c r="E46" s="37"/>
      <c r="F46" s="38"/>
      <c r="G46" s="39"/>
      <c r="H46" s="39"/>
      <c r="I46" s="39"/>
      <c r="J46" s="39"/>
      <c r="K46" s="39"/>
      <c r="L46" s="39"/>
      <c r="M46" s="39"/>
      <c r="N46" s="39"/>
      <c r="O46" s="39"/>
      <c r="P46" s="39"/>
    </row>
    <row r="47" spans="1:16" ht="15" thickBot="1">
      <c r="A47" s="12" t="s">
        <v>318</v>
      </c>
      <c r="B47" s="13">
        <f t="shared" ref="B47:G47" si="47">B37+B43</f>
        <v>0</v>
      </c>
      <c r="C47" s="15">
        <f t="shared" si="47"/>
        <v>0</v>
      </c>
      <c r="D47" s="15">
        <f t="shared" si="47"/>
        <v>0</v>
      </c>
      <c r="E47" s="99">
        <f t="shared" si="47"/>
        <v>0</v>
      </c>
      <c r="F47" s="95">
        <f t="shared" si="47"/>
        <v>0</v>
      </c>
      <c r="G47" s="15">
        <f t="shared" si="47"/>
        <v>0</v>
      </c>
      <c r="H47" s="15">
        <f t="shared" ref="H47:I47" si="48">H37+H43</f>
        <v>0</v>
      </c>
      <c r="I47" s="15">
        <f t="shared" si="48"/>
        <v>0</v>
      </c>
      <c r="J47" s="15">
        <f t="shared" ref="J47:K47" si="49">J37+J43</f>
        <v>0</v>
      </c>
      <c r="K47" s="15">
        <f t="shared" si="49"/>
        <v>0</v>
      </c>
      <c r="L47" s="15">
        <f t="shared" ref="L47:M47" si="50">L37+L43</f>
        <v>0</v>
      </c>
      <c r="M47" s="15">
        <f t="shared" si="50"/>
        <v>0</v>
      </c>
      <c r="N47" s="15">
        <f t="shared" ref="N47" si="51">N37+N43</f>
        <v>0</v>
      </c>
      <c r="O47" s="15">
        <f t="shared" ref="O47:P47" si="52">O37+O43</f>
        <v>0</v>
      </c>
      <c r="P47" s="15">
        <f t="shared" si="52"/>
        <v>0</v>
      </c>
    </row>
    <row r="48" spans="1:16">
      <c r="A48" s="69" t="s">
        <v>319</v>
      </c>
      <c r="B48" s="112">
        <f t="shared" ref="B48:G48" si="53">B47-B50</f>
        <v>0</v>
      </c>
      <c r="C48" s="115">
        <f t="shared" si="53"/>
        <v>0</v>
      </c>
      <c r="D48" s="115">
        <f t="shared" si="53"/>
        <v>0</v>
      </c>
      <c r="E48" s="113">
        <f t="shared" si="53"/>
        <v>0</v>
      </c>
      <c r="F48" s="114">
        <f t="shared" si="53"/>
        <v>0</v>
      </c>
      <c r="G48" s="115">
        <f t="shared" si="53"/>
        <v>0</v>
      </c>
      <c r="H48" s="115">
        <f t="shared" ref="H48:I48" si="54">H47-H50</f>
        <v>0</v>
      </c>
      <c r="I48" s="115">
        <f t="shared" si="54"/>
        <v>0</v>
      </c>
      <c r="J48" s="115">
        <f t="shared" ref="J48:K48" si="55">J47-J50</f>
        <v>0</v>
      </c>
      <c r="K48" s="115">
        <f t="shared" si="55"/>
        <v>0</v>
      </c>
      <c r="L48" s="115">
        <f t="shared" ref="L48:M48" si="56">L47-L50</f>
        <v>0</v>
      </c>
      <c r="M48" s="115">
        <f t="shared" si="56"/>
        <v>0</v>
      </c>
      <c r="N48" s="115">
        <f t="shared" ref="N48" si="57">N47-N50</f>
        <v>0</v>
      </c>
      <c r="O48" s="115">
        <f t="shared" ref="O48:P48" si="58">O47-O50</f>
        <v>0</v>
      </c>
      <c r="P48" s="115">
        <f t="shared" si="58"/>
        <v>0</v>
      </c>
    </row>
    <row r="49" spans="1:16">
      <c r="A49" s="30" t="s">
        <v>248</v>
      </c>
      <c r="B49" s="31">
        <f t="shared" ref="B49:I49" si="59">B28</f>
        <v>0</v>
      </c>
      <c r="C49" s="34">
        <f t="shared" si="59"/>
        <v>0</v>
      </c>
      <c r="D49" s="34">
        <f t="shared" si="59"/>
        <v>0</v>
      </c>
      <c r="E49" s="32">
        <f t="shared" si="59"/>
        <v>0</v>
      </c>
      <c r="F49" s="33">
        <f t="shared" si="59"/>
        <v>0</v>
      </c>
      <c r="G49" s="34">
        <f t="shared" si="59"/>
        <v>0</v>
      </c>
      <c r="H49" s="34">
        <f t="shared" si="59"/>
        <v>0</v>
      </c>
      <c r="I49" s="34">
        <f t="shared" si="59"/>
        <v>0</v>
      </c>
      <c r="J49" s="34">
        <f t="shared" ref="J49:K49" si="60">J28</f>
        <v>0</v>
      </c>
      <c r="K49" s="34">
        <f t="shared" si="60"/>
        <v>0</v>
      </c>
      <c r="L49" s="34">
        <f t="shared" ref="L49:M49" si="61">L28</f>
        <v>0</v>
      </c>
      <c r="M49" s="34">
        <f t="shared" si="61"/>
        <v>0</v>
      </c>
      <c r="N49" s="34">
        <f t="shared" ref="N49" si="62">N28</f>
        <v>0</v>
      </c>
      <c r="O49" s="34">
        <f t="shared" ref="O49:P49" si="63">O28</f>
        <v>0</v>
      </c>
      <c r="P49" s="34">
        <f t="shared" si="63"/>
        <v>0</v>
      </c>
    </row>
    <row r="50" spans="1:16">
      <c r="A50" s="40" t="s">
        <v>245</v>
      </c>
      <c r="B50" s="41">
        <f t="shared" ref="B50:G50" si="64">B51+B52</f>
        <v>0</v>
      </c>
      <c r="C50" s="44">
        <f t="shared" si="64"/>
        <v>0</v>
      </c>
      <c r="D50" s="44">
        <f t="shared" si="64"/>
        <v>0</v>
      </c>
      <c r="E50" s="42">
        <f t="shared" si="64"/>
        <v>0</v>
      </c>
      <c r="F50" s="43">
        <f t="shared" si="64"/>
        <v>0</v>
      </c>
      <c r="G50" s="44">
        <f t="shared" si="64"/>
        <v>0</v>
      </c>
      <c r="H50" s="44">
        <f t="shared" ref="H50:I50" si="65">H51+H52</f>
        <v>0</v>
      </c>
      <c r="I50" s="44">
        <f t="shared" si="65"/>
        <v>0</v>
      </c>
      <c r="J50" s="44">
        <f t="shared" ref="J50:K50" si="66">J51+J52</f>
        <v>0</v>
      </c>
      <c r="K50" s="44">
        <f t="shared" si="66"/>
        <v>0</v>
      </c>
      <c r="L50" s="44">
        <f t="shared" ref="L50:M50" si="67">L51+L52</f>
        <v>0</v>
      </c>
      <c r="M50" s="44">
        <f t="shared" si="67"/>
        <v>0</v>
      </c>
      <c r="N50" s="44">
        <f t="shared" ref="N50" si="68">N51+N52</f>
        <v>0</v>
      </c>
      <c r="O50" s="44">
        <f t="shared" ref="O50:P50" si="69">O51+O52</f>
        <v>0</v>
      </c>
      <c r="P50" s="44">
        <f t="shared" si="69"/>
        <v>0</v>
      </c>
    </row>
    <row r="51" spans="1:16">
      <c r="A51" s="26" t="s">
        <v>246</v>
      </c>
      <c r="B51" s="27"/>
      <c r="C51" s="1"/>
      <c r="D51" s="1"/>
      <c r="E51" s="28"/>
      <c r="F51" s="29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" thickBot="1">
      <c r="A52" s="35" t="s">
        <v>247</v>
      </c>
      <c r="B52" s="103"/>
      <c r="C52" s="295"/>
      <c r="D52" s="39"/>
      <c r="E52" s="37"/>
      <c r="F52" s="38"/>
      <c r="G52" s="39"/>
      <c r="H52" s="39"/>
      <c r="I52" s="39"/>
      <c r="J52" s="39"/>
      <c r="K52" s="39"/>
      <c r="L52" s="39"/>
      <c r="M52" s="39"/>
      <c r="N52" s="39"/>
      <c r="O52" s="39"/>
      <c r="P52" s="39"/>
    </row>
    <row r="53" spans="1:16" ht="15" thickBot="1">
      <c r="A53" s="12" t="s">
        <v>320</v>
      </c>
      <c r="B53" s="298">
        <f t="shared" ref="B53:G53" si="70">B48+B50</f>
        <v>0</v>
      </c>
      <c r="C53" s="298">
        <f t="shared" si="70"/>
        <v>0</v>
      </c>
      <c r="D53" s="15">
        <f t="shared" si="70"/>
        <v>0</v>
      </c>
      <c r="E53" s="99">
        <f t="shared" si="70"/>
        <v>0</v>
      </c>
      <c r="F53" s="95">
        <f t="shared" si="70"/>
        <v>0</v>
      </c>
      <c r="G53" s="15">
        <f t="shared" si="70"/>
        <v>0</v>
      </c>
      <c r="H53" s="15">
        <f t="shared" ref="H53:I53" si="71">H48+H50</f>
        <v>0</v>
      </c>
      <c r="I53" s="15">
        <f t="shared" si="71"/>
        <v>0</v>
      </c>
      <c r="J53" s="15">
        <f t="shared" ref="J53:K53" si="72">J48+J50</f>
        <v>0</v>
      </c>
      <c r="K53" s="15">
        <f t="shared" si="72"/>
        <v>0</v>
      </c>
      <c r="L53" s="15">
        <f t="shared" ref="L53:M53" si="73">L48+L50</f>
        <v>0</v>
      </c>
      <c r="M53" s="15">
        <f t="shared" si="73"/>
        <v>0</v>
      </c>
      <c r="N53" s="15">
        <f t="shared" ref="N53" si="74">N48+N50</f>
        <v>0</v>
      </c>
      <c r="O53" s="15">
        <f t="shared" ref="O53:P53" si="75">O48+O50</f>
        <v>0</v>
      </c>
      <c r="P53" s="15">
        <f t="shared" si="75"/>
        <v>0</v>
      </c>
    </row>
    <row r="54" spans="1:16">
      <c r="A54" s="2" t="s">
        <v>18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6" ht="15.6">
      <c r="A55" s="52" t="s">
        <v>334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6">
      <c r="A56" s="50" t="s">
        <v>277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6">
      <c r="A57" s="394" t="s">
        <v>317</v>
      </c>
      <c r="B57" s="401"/>
      <c r="C57" s="401"/>
      <c r="D57" s="401"/>
      <c r="E57" s="401"/>
      <c r="F57" s="401"/>
      <c r="G57" s="401"/>
      <c r="H57" s="401"/>
      <c r="I57" s="2"/>
      <c r="J57" s="2"/>
      <c r="K57" s="2"/>
      <c r="L57" s="2"/>
    </row>
    <row r="58" spans="1:16" ht="31.5" customHeight="1" thickBot="1">
      <c r="A58" s="404"/>
      <c r="B58" s="404"/>
      <c r="C58" s="404"/>
      <c r="D58" s="404"/>
      <c r="E58" s="404"/>
      <c r="F58" s="404"/>
      <c r="G58" s="404"/>
      <c r="H58" s="50"/>
      <c r="I58" s="50"/>
      <c r="J58" s="50"/>
      <c r="K58" s="2"/>
      <c r="L58" s="2"/>
    </row>
    <row r="59" spans="1:16" ht="29.25" customHeight="1" thickBot="1">
      <c r="A59" s="359" t="s">
        <v>321</v>
      </c>
      <c r="B59" s="360"/>
      <c r="C59" s="360"/>
      <c r="D59" s="360"/>
      <c r="E59" s="360"/>
      <c r="F59" s="360"/>
      <c r="G59" s="360"/>
      <c r="H59" s="360"/>
      <c r="I59" s="360"/>
      <c r="J59" s="360"/>
      <c r="K59" s="360"/>
      <c r="L59" s="361"/>
    </row>
    <row r="60" spans="1:16" ht="37.5" customHeight="1" thickBot="1">
      <c r="A60" s="76" t="s">
        <v>322</v>
      </c>
      <c r="B60" s="76" t="s">
        <v>323</v>
      </c>
      <c r="C60" s="77" t="s">
        <v>324</v>
      </c>
      <c r="D60" s="78" t="s">
        <v>325</v>
      </c>
      <c r="E60" s="78" t="s">
        <v>344</v>
      </c>
      <c r="F60" s="370" t="s">
        <v>328</v>
      </c>
      <c r="G60" s="378"/>
      <c r="H60" s="370" t="s">
        <v>326</v>
      </c>
      <c r="I60" s="371"/>
      <c r="J60" s="372" t="s">
        <v>345</v>
      </c>
      <c r="K60" s="379"/>
      <c r="L60" s="373"/>
    </row>
    <row r="61" spans="1:16" ht="15" customHeight="1">
      <c r="A61" s="79"/>
      <c r="B61" s="80"/>
      <c r="C61" s="80"/>
      <c r="D61" s="81"/>
      <c r="E61" s="81"/>
      <c r="F61" s="374"/>
      <c r="G61" s="375"/>
      <c r="H61" s="376"/>
      <c r="I61" s="376"/>
      <c r="J61" s="376"/>
      <c r="K61" s="376"/>
      <c r="L61" s="377"/>
    </row>
    <row r="62" spans="1:16" ht="15" customHeight="1">
      <c r="A62" s="82"/>
      <c r="B62" s="83"/>
      <c r="C62" s="84"/>
      <c r="D62" s="85"/>
      <c r="E62" s="85"/>
      <c r="F62" s="362"/>
      <c r="G62" s="363"/>
      <c r="H62" s="364"/>
      <c r="I62" s="364"/>
      <c r="J62" s="364"/>
      <c r="K62" s="364"/>
      <c r="L62" s="365"/>
    </row>
    <row r="63" spans="1:16" ht="15" customHeight="1">
      <c r="A63" s="82"/>
      <c r="B63" s="83"/>
      <c r="C63" s="84"/>
      <c r="D63" s="85"/>
      <c r="E63" s="85"/>
      <c r="F63" s="362"/>
      <c r="G63" s="363"/>
      <c r="H63" s="364"/>
      <c r="I63" s="364"/>
      <c r="J63" s="364"/>
      <c r="K63" s="364"/>
      <c r="L63" s="365"/>
    </row>
    <row r="64" spans="1:16" ht="15" customHeight="1">
      <c r="A64" s="82"/>
      <c r="B64" s="83"/>
      <c r="C64" s="84"/>
      <c r="D64" s="85"/>
      <c r="E64" s="85"/>
      <c r="F64" s="362"/>
      <c r="G64" s="363"/>
      <c r="H64" s="364"/>
      <c r="I64" s="364"/>
      <c r="J64" s="364"/>
      <c r="K64" s="364"/>
      <c r="L64" s="365"/>
    </row>
    <row r="65" spans="1:12" ht="15" customHeight="1">
      <c r="A65" s="82"/>
      <c r="B65" s="83"/>
      <c r="C65" s="84"/>
      <c r="D65" s="85"/>
      <c r="E65" s="85"/>
      <c r="F65" s="362"/>
      <c r="G65" s="363"/>
      <c r="H65" s="364"/>
      <c r="I65" s="364"/>
      <c r="J65" s="364"/>
      <c r="K65" s="364"/>
      <c r="L65" s="365"/>
    </row>
    <row r="66" spans="1:12" ht="15" customHeight="1">
      <c r="A66" s="82"/>
      <c r="B66" s="83"/>
      <c r="C66" s="84"/>
      <c r="D66" s="85"/>
      <c r="E66" s="85"/>
      <c r="F66" s="362"/>
      <c r="G66" s="363"/>
      <c r="H66" s="364"/>
      <c r="I66" s="364"/>
      <c r="J66" s="364"/>
      <c r="K66" s="364"/>
      <c r="L66" s="365"/>
    </row>
    <row r="67" spans="1:12" ht="15" customHeight="1">
      <c r="A67" s="82"/>
      <c r="B67" s="83"/>
      <c r="C67" s="84"/>
      <c r="D67" s="85"/>
      <c r="E67" s="85"/>
      <c r="F67" s="362"/>
      <c r="G67" s="363"/>
      <c r="H67" s="364"/>
      <c r="I67" s="364"/>
      <c r="J67" s="364"/>
      <c r="K67" s="364"/>
      <c r="L67" s="365"/>
    </row>
    <row r="68" spans="1:12" ht="15" customHeight="1">
      <c r="A68" s="82"/>
      <c r="B68" s="83"/>
      <c r="C68" s="84"/>
      <c r="D68" s="85"/>
      <c r="E68" s="85"/>
      <c r="F68" s="362"/>
      <c r="G68" s="363"/>
      <c r="H68" s="364"/>
      <c r="I68" s="364"/>
      <c r="J68" s="364"/>
      <c r="K68" s="364"/>
      <c r="L68" s="365"/>
    </row>
    <row r="69" spans="1:12" ht="15" customHeight="1" thickBot="1">
      <c r="A69" s="86"/>
      <c r="B69" s="87"/>
      <c r="C69" s="88"/>
      <c r="D69" s="89"/>
      <c r="E69" s="89"/>
      <c r="F69" s="366"/>
      <c r="G69" s="367"/>
      <c r="H69" s="368"/>
      <c r="I69" s="368"/>
      <c r="J69" s="368"/>
      <c r="K69" s="368"/>
      <c r="L69" s="369"/>
    </row>
    <row r="70" spans="1:12" ht="15" customHeight="1" thickBot="1">
      <c r="A70" s="380" t="s">
        <v>276</v>
      </c>
      <c r="B70" s="381"/>
      <c r="C70" s="382"/>
      <c r="D70" s="90">
        <f>SUM(D61:D69)</f>
        <v>0</v>
      </c>
      <c r="E70" s="90">
        <f>SUM(E61:E69)</f>
        <v>0</v>
      </c>
    </row>
    <row r="71" spans="1:12" ht="15" thickBot="1"/>
    <row r="72" spans="1:12" ht="28.5" customHeight="1" thickBot="1">
      <c r="A72" s="359" t="s">
        <v>327</v>
      </c>
      <c r="B72" s="360"/>
      <c r="C72" s="360"/>
      <c r="D72" s="360"/>
      <c r="E72" s="360"/>
      <c r="F72" s="360"/>
      <c r="G72" s="360"/>
      <c r="H72" s="360"/>
      <c r="I72" s="361"/>
    </row>
    <row r="73" spans="1:12" ht="42" thickBot="1">
      <c r="A73" s="76" t="s">
        <v>329</v>
      </c>
      <c r="B73" s="76" t="s">
        <v>330</v>
      </c>
      <c r="C73" s="77" t="s">
        <v>331</v>
      </c>
      <c r="D73" s="78" t="s">
        <v>325</v>
      </c>
      <c r="E73" s="78" t="s">
        <v>344</v>
      </c>
      <c r="F73" s="370" t="s">
        <v>328</v>
      </c>
      <c r="G73" s="371"/>
      <c r="H73" s="372" t="s">
        <v>332</v>
      </c>
      <c r="I73" s="373"/>
    </row>
    <row r="74" spans="1:12">
      <c r="A74" s="79"/>
      <c r="B74" s="80"/>
      <c r="C74" s="80"/>
      <c r="D74" s="81"/>
      <c r="E74" s="81"/>
      <c r="F74" s="374"/>
      <c r="G74" s="375"/>
      <c r="H74" s="376"/>
      <c r="I74" s="377"/>
    </row>
    <row r="75" spans="1:12">
      <c r="A75" s="82"/>
      <c r="B75" s="83"/>
      <c r="C75" s="84"/>
      <c r="D75" s="85"/>
      <c r="E75" s="85"/>
      <c r="F75" s="362"/>
      <c r="G75" s="363"/>
      <c r="H75" s="364"/>
      <c r="I75" s="365"/>
    </row>
    <row r="76" spans="1:12">
      <c r="A76" s="82"/>
      <c r="B76" s="83"/>
      <c r="C76" s="84"/>
      <c r="D76" s="85"/>
      <c r="E76" s="85"/>
      <c r="F76" s="362"/>
      <c r="G76" s="363"/>
      <c r="H76" s="364"/>
      <c r="I76" s="365"/>
    </row>
    <row r="77" spans="1:12">
      <c r="A77" s="82"/>
      <c r="B77" s="83"/>
      <c r="C77" s="84"/>
      <c r="D77" s="85"/>
      <c r="E77" s="85"/>
      <c r="F77" s="362"/>
      <c r="G77" s="363"/>
      <c r="H77" s="364"/>
      <c r="I77" s="365"/>
    </row>
    <row r="78" spans="1:12">
      <c r="A78" s="82"/>
      <c r="B78" s="83"/>
      <c r="C78" s="84"/>
      <c r="D78" s="85"/>
      <c r="E78" s="85"/>
      <c r="F78" s="362"/>
      <c r="G78" s="363"/>
      <c r="H78" s="364"/>
      <c r="I78" s="365"/>
    </row>
    <row r="79" spans="1:12">
      <c r="A79" s="82"/>
      <c r="B79" s="83"/>
      <c r="C79" s="84"/>
      <c r="D79" s="85"/>
      <c r="E79" s="85"/>
      <c r="F79" s="362"/>
      <c r="G79" s="363"/>
      <c r="H79" s="364"/>
      <c r="I79" s="365"/>
    </row>
    <row r="80" spans="1:12">
      <c r="A80" s="82"/>
      <c r="B80" s="83"/>
      <c r="C80" s="84"/>
      <c r="D80" s="85"/>
      <c r="E80" s="85"/>
      <c r="F80" s="362"/>
      <c r="G80" s="363"/>
      <c r="H80" s="364"/>
      <c r="I80" s="365"/>
    </row>
    <row r="81" spans="1:9">
      <c r="A81" s="82"/>
      <c r="B81" s="83"/>
      <c r="C81" s="84"/>
      <c r="D81" s="85"/>
      <c r="E81" s="85"/>
      <c r="F81" s="362"/>
      <c r="G81" s="363"/>
      <c r="H81" s="364"/>
      <c r="I81" s="365"/>
    </row>
    <row r="82" spans="1:9" ht="15" thickBot="1">
      <c r="A82" s="86"/>
      <c r="B82" s="87"/>
      <c r="C82" s="88"/>
      <c r="D82" s="89"/>
      <c r="E82" s="89"/>
      <c r="F82" s="366"/>
      <c r="G82" s="367"/>
      <c r="H82" s="368"/>
      <c r="I82" s="369"/>
    </row>
  </sheetData>
  <mergeCells count="64">
    <mergeCell ref="B2:E2"/>
    <mergeCell ref="F2:P2"/>
    <mergeCell ref="A1:L1"/>
    <mergeCell ref="M1:P1"/>
    <mergeCell ref="F63:G63"/>
    <mergeCell ref="H63:I63"/>
    <mergeCell ref="F61:G61"/>
    <mergeCell ref="H61:I61"/>
    <mergeCell ref="J61:L61"/>
    <mergeCell ref="F62:G62"/>
    <mergeCell ref="H62:I62"/>
    <mergeCell ref="J62:L62"/>
    <mergeCell ref="J63:L63"/>
    <mergeCell ref="A57:H57"/>
    <mergeCell ref="A59:L59"/>
    <mergeCell ref="F60:G60"/>
    <mergeCell ref="H60:I60"/>
    <mergeCell ref="A5:P5"/>
    <mergeCell ref="J60:L60"/>
    <mergeCell ref="A58:G58"/>
    <mergeCell ref="B33:E33"/>
    <mergeCell ref="F33:P33"/>
    <mergeCell ref="A36:P36"/>
    <mergeCell ref="A32:G32"/>
    <mergeCell ref="F64:G64"/>
    <mergeCell ref="H64:I64"/>
    <mergeCell ref="J64:L64"/>
    <mergeCell ref="F65:G65"/>
    <mergeCell ref="H65:I65"/>
    <mergeCell ref="J65:L65"/>
    <mergeCell ref="J66:L66"/>
    <mergeCell ref="F67:G67"/>
    <mergeCell ref="H67:I67"/>
    <mergeCell ref="J67:L67"/>
    <mergeCell ref="F68:G68"/>
    <mergeCell ref="H68:I68"/>
    <mergeCell ref="J68:L68"/>
    <mergeCell ref="F66:G66"/>
    <mergeCell ref="H66:I66"/>
    <mergeCell ref="F69:G69"/>
    <mergeCell ref="H69:I69"/>
    <mergeCell ref="J69:L69"/>
    <mergeCell ref="A70:C70"/>
    <mergeCell ref="A72:I72"/>
    <mergeCell ref="F73:G73"/>
    <mergeCell ref="H73:I73"/>
    <mergeCell ref="F74:G74"/>
    <mergeCell ref="H74:I74"/>
    <mergeCell ref="F75:G75"/>
    <mergeCell ref="H75:I75"/>
    <mergeCell ref="F76:G76"/>
    <mergeCell ref="H76:I76"/>
    <mergeCell ref="F77:G77"/>
    <mergeCell ref="H77:I77"/>
    <mergeCell ref="F78:G78"/>
    <mergeCell ref="H78:I78"/>
    <mergeCell ref="F82:G82"/>
    <mergeCell ref="H82:I82"/>
    <mergeCell ref="F79:G79"/>
    <mergeCell ref="H79:I79"/>
    <mergeCell ref="F80:G80"/>
    <mergeCell ref="H80:I80"/>
    <mergeCell ref="F81:G81"/>
    <mergeCell ref="H81:I81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86"/>
  <sheetViews>
    <sheetView view="pageBreakPreview" topLeftCell="C1" zoomScale="80" zoomScaleNormal="70" zoomScaleSheetLayoutView="80" workbookViewId="0">
      <selection activeCell="N1" sqref="N1:Q1"/>
    </sheetView>
  </sheetViews>
  <sheetFormatPr defaultColWidth="9" defaultRowHeight="14.4" outlineLevelRow="1"/>
  <cols>
    <col min="1" max="1" width="3.8984375" style="116" customWidth="1"/>
    <col min="2" max="2" width="49.09765625" style="116" customWidth="1"/>
    <col min="3" max="9" width="17.59765625" style="116" customWidth="1"/>
    <col min="10" max="11" width="17.09765625" style="116" customWidth="1"/>
    <col min="12" max="12" width="15.59765625" style="116" customWidth="1"/>
    <col min="13" max="13" width="15.19921875" style="116" customWidth="1"/>
    <col min="14" max="17" width="13.5" style="116" customWidth="1"/>
    <col min="18" max="16384" width="9" style="116"/>
  </cols>
  <sheetData>
    <row r="1" spans="1:17" ht="55.5" customHeight="1" thickBot="1">
      <c r="A1" s="410" t="s">
        <v>340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2"/>
      <c r="O1" s="413"/>
      <c r="P1" s="413"/>
      <c r="Q1" s="413"/>
    </row>
    <row r="2" spans="1:17" ht="16.5" customHeight="1" thickBot="1">
      <c r="A2" s="408" t="s">
        <v>336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</row>
    <row r="3" spans="1:17" ht="30.75" customHeight="1" thickBot="1">
      <c r="A3" s="117"/>
      <c r="B3" s="118" t="s">
        <v>250</v>
      </c>
      <c r="C3" s="383" t="s">
        <v>274</v>
      </c>
      <c r="D3" s="384"/>
      <c r="E3" s="384"/>
      <c r="F3" s="385"/>
      <c r="G3" s="386" t="s">
        <v>351</v>
      </c>
      <c r="H3" s="387"/>
      <c r="I3" s="387"/>
      <c r="J3" s="387"/>
      <c r="K3" s="387"/>
      <c r="L3" s="387"/>
      <c r="M3" s="387"/>
      <c r="N3" s="387"/>
      <c r="O3" s="387"/>
      <c r="P3" s="387"/>
      <c r="Q3" s="387"/>
    </row>
    <row r="4" spans="1:17" ht="15" thickBot="1">
      <c r="A4" s="119" t="s">
        <v>24</v>
      </c>
      <c r="B4" s="120" t="s">
        <v>256</v>
      </c>
      <c r="C4" s="5">
        <v>2022</v>
      </c>
      <c r="D4" s="5">
        <v>2023</v>
      </c>
      <c r="E4" s="326">
        <v>2024</v>
      </c>
      <c r="F4" s="329">
        <v>2025</v>
      </c>
      <c r="G4" s="324">
        <v>2025</v>
      </c>
      <c r="H4" s="5">
        <f>G4+1</f>
        <v>2026</v>
      </c>
      <c r="I4" s="5">
        <f t="shared" ref="I4:Q4" si="0">H4+1</f>
        <v>2027</v>
      </c>
      <c r="J4" s="5">
        <f t="shared" si="0"/>
        <v>2028</v>
      </c>
      <c r="K4" s="5">
        <f t="shared" si="0"/>
        <v>2029</v>
      </c>
      <c r="L4" s="5">
        <f t="shared" si="0"/>
        <v>2030</v>
      </c>
      <c r="M4" s="5">
        <f t="shared" si="0"/>
        <v>2031</v>
      </c>
      <c r="N4" s="5">
        <f t="shared" si="0"/>
        <v>2032</v>
      </c>
      <c r="O4" s="5">
        <f t="shared" si="0"/>
        <v>2033</v>
      </c>
      <c r="P4" s="5">
        <f t="shared" si="0"/>
        <v>2034</v>
      </c>
      <c r="Q4" s="5">
        <f t="shared" si="0"/>
        <v>2035</v>
      </c>
    </row>
    <row r="5" spans="1:17" ht="15" thickBot="1">
      <c r="A5" s="121"/>
      <c r="B5" s="122" t="s">
        <v>25</v>
      </c>
      <c r="C5" s="8">
        <v>12</v>
      </c>
      <c r="D5" s="8">
        <v>12</v>
      </c>
      <c r="E5" s="9">
        <v>12</v>
      </c>
      <c r="F5" s="330" t="s">
        <v>349</v>
      </c>
      <c r="G5" s="325">
        <v>12</v>
      </c>
      <c r="H5" s="8">
        <v>12</v>
      </c>
      <c r="I5" s="8">
        <v>12</v>
      </c>
      <c r="J5" s="8">
        <v>12</v>
      </c>
      <c r="K5" s="8">
        <v>12</v>
      </c>
      <c r="L5" s="8">
        <v>12</v>
      </c>
      <c r="M5" s="8">
        <v>12</v>
      </c>
      <c r="N5" s="8">
        <v>12</v>
      </c>
      <c r="O5" s="8">
        <v>12</v>
      </c>
      <c r="P5" s="8">
        <v>12</v>
      </c>
      <c r="Q5" s="8">
        <v>12</v>
      </c>
    </row>
    <row r="6" spans="1:17" ht="28.8">
      <c r="A6" s="123" t="s">
        <v>26</v>
      </c>
      <c r="B6" s="124" t="s">
        <v>27</v>
      </c>
      <c r="C6" s="125">
        <f>C8+C11+C12+C13</f>
        <v>0</v>
      </c>
      <c r="D6" s="307">
        <f t="shared" ref="D6" si="1">D8+D11+D12+D13</f>
        <v>0</v>
      </c>
      <c r="E6" s="301">
        <f t="shared" ref="E6:I6" si="2">E8+E11+E12+E13</f>
        <v>0</v>
      </c>
      <c r="F6" s="331">
        <f t="shared" si="2"/>
        <v>0</v>
      </c>
      <c r="G6" s="301">
        <f t="shared" si="2"/>
        <v>0</v>
      </c>
      <c r="H6" s="126">
        <f t="shared" si="2"/>
        <v>0</v>
      </c>
      <c r="I6" s="126">
        <f t="shared" si="2"/>
        <v>0</v>
      </c>
      <c r="J6" s="126">
        <f t="shared" ref="J6:K6" si="3">J8+J11+J12+J13</f>
        <v>0</v>
      </c>
      <c r="K6" s="126">
        <f t="shared" si="3"/>
        <v>0</v>
      </c>
      <c r="L6" s="126">
        <f t="shared" ref="L6:M6" si="4">L8+L11+L12+L13</f>
        <v>0</v>
      </c>
      <c r="M6" s="126">
        <f t="shared" si="4"/>
        <v>0</v>
      </c>
      <c r="N6" s="126">
        <f t="shared" ref="N6:Q6" si="5">N8+N11+N12+N13</f>
        <v>0</v>
      </c>
      <c r="O6" s="126">
        <f t="shared" si="5"/>
        <v>0</v>
      </c>
      <c r="P6" s="126">
        <f t="shared" si="5"/>
        <v>0</v>
      </c>
      <c r="Q6" s="126">
        <f t="shared" si="5"/>
        <v>0</v>
      </c>
    </row>
    <row r="7" spans="1:17">
      <c r="A7" s="127"/>
      <c r="B7" s="128" t="s">
        <v>28</v>
      </c>
      <c r="C7" s="129"/>
      <c r="D7" s="131"/>
      <c r="E7" s="225"/>
      <c r="F7" s="223"/>
      <c r="G7" s="225"/>
      <c r="H7" s="131"/>
      <c r="I7" s="131"/>
      <c r="J7" s="131"/>
      <c r="K7" s="131"/>
      <c r="L7" s="131"/>
      <c r="M7" s="131"/>
      <c r="N7" s="131"/>
      <c r="O7" s="131"/>
      <c r="P7" s="131"/>
      <c r="Q7" s="131"/>
    </row>
    <row r="8" spans="1:17">
      <c r="A8" s="132" t="s">
        <v>29</v>
      </c>
      <c r="B8" s="133" t="s">
        <v>30</v>
      </c>
      <c r="C8" s="134">
        <f>C9+C10</f>
        <v>0</v>
      </c>
      <c r="D8" s="136">
        <f t="shared" ref="D8" si="6">D9+D10</f>
        <v>0</v>
      </c>
      <c r="E8" s="255">
        <f t="shared" ref="E8:I8" si="7">E9+E10</f>
        <v>0</v>
      </c>
      <c r="F8" s="332">
        <f t="shared" si="7"/>
        <v>0</v>
      </c>
      <c r="G8" s="255">
        <f t="shared" si="7"/>
        <v>0</v>
      </c>
      <c r="H8" s="136">
        <f t="shared" si="7"/>
        <v>0</v>
      </c>
      <c r="I8" s="136">
        <f t="shared" si="7"/>
        <v>0</v>
      </c>
      <c r="J8" s="136">
        <f t="shared" ref="J8:K8" si="8">J9+J10</f>
        <v>0</v>
      </c>
      <c r="K8" s="136">
        <f t="shared" si="8"/>
        <v>0</v>
      </c>
      <c r="L8" s="136">
        <f t="shared" ref="L8:M8" si="9">L9+L10</f>
        <v>0</v>
      </c>
      <c r="M8" s="136">
        <f t="shared" si="9"/>
        <v>0</v>
      </c>
      <c r="N8" s="136">
        <f t="shared" ref="N8:Q8" si="10">N9+N10</f>
        <v>0</v>
      </c>
      <c r="O8" s="136">
        <f t="shared" si="10"/>
        <v>0</v>
      </c>
      <c r="P8" s="136">
        <f t="shared" si="10"/>
        <v>0</v>
      </c>
      <c r="Q8" s="136">
        <f t="shared" si="10"/>
        <v>0</v>
      </c>
    </row>
    <row r="9" spans="1:17">
      <c r="A9" s="127" t="s">
        <v>31</v>
      </c>
      <c r="B9" s="128" t="s">
        <v>32</v>
      </c>
      <c r="C9" s="129"/>
      <c r="D9" s="131"/>
      <c r="E9" s="225"/>
      <c r="F9" s="223"/>
      <c r="G9" s="225"/>
      <c r="H9" s="131"/>
      <c r="I9" s="131"/>
      <c r="J9" s="131"/>
      <c r="K9" s="131"/>
      <c r="L9" s="131"/>
      <c r="M9" s="131"/>
      <c r="N9" s="131"/>
      <c r="O9" s="131"/>
      <c r="P9" s="131"/>
      <c r="Q9" s="131"/>
    </row>
    <row r="10" spans="1:17">
      <c r="A10" s="127" t="s">
        <v>33</v>
      </c>
      <c r="B10" s="128" t="s">
        <v>34</v>
      </c>
      <c r="C10" s="129"/>
      <c r="D10" s="131"/>
      <c r="E10" s="225"/>
      <c r="F10" s="223"/>
      <c r="G10" s="225"/>
      <c r="H10" s="131"/>
      <c r="I10" s="131"/>
      <c r="J10" s="131"/>
      <c r="K10" s="131"/>
      <c r="L10" s="131"/>
      <c r="M10" s="131"/>
      <c r="N10" s="131"/>
      <c r="O10" s="131"/>
      <c r="P10" s="131"/>
      <c r="Q10" s="131"/>
    </row>
    <row r="11" spans="1:17" ht="28.8">
      <c r="A11" s="127" t="s">
        <v>35</v>
      </c>
      <c r="B11" s="137" t="s">
        <v>36</v>
      </c>
      <c r="C11" s="129"/>
      <c r="D11" s="131"/>
      <c r="E11" s="225"/>
      <c r="F11" s="223"/>
      <c r="G11" s="225"/>
      <c r="H11" s="131"/>
      <c r="I11" s="131"/>
      <c r="J11" s="131"/>
      <c r="K11" s="131"/>
      <c r="L11" s="131"/>
      <c r="M11" s="131"/>
      <c r="N11" s="131"/>
      <c r="O11" s="131"/>
      <c r="P11" s="131"/>
      <c r="Q11" s="131"/>
    </row>
    <row r="12" spans="1:17">
      <c r="A12" s="127" t="s">
        <v>37</v>
      </c>
      <c r="B12" s="128" t="s">
        <v>38</v>
      </c>
      <c r="C12" s="129"/>
      <c r="D12" s="131"/>
      <c r="E12" s="225"/>
      <c r="F12" s="223"/>
      <c r="G12" s="225"/>
      <c r="H12" s="131"/>
      <c r="I12" s="131"/>
      <c r="J12" s="131"/>
      <c r="K12" s="131"/>
      <c r="L12" s="131"/>
      <c r="M12" s="131"/>
      <c r="N12" s="131"/>
      <c r="O12" s="131"/>
      <c r="P12" s="131"/>
      <c r="Q12" s="131"/>
    </row>
    <row r="13" spans="1:17">
      <c r="A13" s="127" t="s">
        <v>39</v>
      </c>
      <c r="B13" s="128" t="s">
        <v>40</v>
      </c>
      <c r="C13" s="129"/>
      <c r="D13" s="131"/>
      <c r="E13" s="225"/>
      <c r="F13" s="223"/>
      <c r="G13" s="225"/>
      <c r="H13" s="131"/>
      <c r="I13" s="131"/>
      <c r="J13" s="131"/>
      <c r="K13" s="131"/>
      <c r="L13" s="131"/>
      <c r="M13" s="131"/>
      <c r="N13" s="131"/>
      <c r="O13" s="131"/>
      <c r="P13" s="131"/>
      <c r="Q13" s="131"/>
    </row>
    <row r="14" spans="1:17">
      <c r="A14" s="138" t="s">
        <v>41</v>
      </c>
      <c r="B14" s="139" t="s">
        <v>42</v>
      </c>
      <c r="C14" s="140">
        <f>C15+C16+C17+C18+C20+C21+C22+C23</f>
        <v>0</v>
      </c>
      <c r="D14" s="141">
        <f t="shared" ref="D14" si="11">D15+D16+D17+D18+D20+D21+D22+D23</f>
        <v>0</v>
      </c>
      <c r="E14" s="253">
        <f t="shared" ref="E14:I14" si="12">E15+E16+E17+E18+E20+E21+E22+E23</f>
        <v>0</v>
      </c>
      <c r="F14" s="245">
        <f t="shared" si="12"/>
        <v>0</v>
      </c>
      <c r="G14" s="253">
        <f t="shared" si="12"/>
        <v>0</v>
      </c>
      <c r="H14" s="141">
        <f t="shared" si="12"/>
        <v>0</v>
      </c>
      <c r="I14" s="141">
        <f t="shared" si="12"/>
        <v>0</v>
      </c>
      <c r="J14" s="141">
        <f t="shared" ref="J14:K14" si="13">J15+J16+J17+J18+J20+J21+J22+J23</f>
        <v>0</v>
      </c>
      <c r="K14" s="141">
        <f t="shared" si="13"/>
        <v>0</v>
      </c>
      <c r="L14" s="141">
        <f t="shared" ref="L14:M14" si="14">L15+L16+L17+L18+L20+L21+L22+L23</f>
        <v>0</v>
      </c>
      <c r="M14" s="141">
        <f t="shared" si="14"/>
        <v>0</v>
      </c>
      <c r="N14" s="141">
        <f t="shared" ref="N14:Q14" si="15">N15+N16+N17+N18+N20+N21+N22+N23</f>
        <v>0</v>
      </c>
      <c r="O14" s="141">
        <f t="shared" si="15"/>
        <v>0</v>
      </c>
      <c r="P14" s="141">
        <f t="shared" si="15"/>
        <v>0</v>
      </c>
      <c r="Q14" s="141">
        <f t="shared" si="15"/>
        <v>0</v>
      </c>
    </row>
    <row r="15" spans="1:17">
      <c r="A15" s="127" t="s">
        <v>29</v>
      </c>
      <c r="B15" s="128" t="s">
        <v>43</v>
      </c>
      <c r="C15" s="129"/>
      <c r="D15" s="131"/>
      <c r="E15" s="225"/>
      <c r="F15" s="223"/>
      <c r="G15" s="225"/>
      <c r="H15" s="131"/>
      <c r="I15" s="131"/>
      <c r="J15" s="131"/>
      <c r="K15" s="131"/>
      <c r="L15" s="131"/>
      <c r="M15" s="131"/>
      <c r="N15" s="131"/>
      <c r="O15" s="131"/>
      <c r="P15" s="131"/>
      <c r="Q15" s="131"/>
    </row>
    <row r="16" spans="1:17">
      <c r="A16" s="127" t="s">
        <v>35</v>
      </c>
      <c r="B16" s="128" t="s">
        <v>44</v>
      </c>
      <c r="C16" s="129"/>
      <c r="D16" s="131"/>
      <c r="E16" s="225"/>
      <c r="F16" s="223"/>
      <c r="G16" s="225"/>
      <c r="H16" s="131"/>
      <c r="I16" s="131"/>
      <c r="J16" s="131"/>
      <c r="K16" s="131"/>
      <c r="L16" s="131"/>
      <c r="M16" s="131"/>
      <c r="N16" s="131"/>
      <c r="O16" s="131"/>
      <c r="P16" s="131"/>
      <c r="Q16" s="131"/>
    </row>
    <row r="17" spans="1:17">
      <c r="A17" s="127" t="s">
        <v>37</v>
      </c>
      <c r="B17" s="128" t="s">
        <v>45</v>
      </c>
      <c r="C17" s="129"/>
      <c r="D17" s="131"/>
      <c r="E17" s="225"/>
      <c r="F17" s="223"/>
      <c r="G17" s="225"/>
      <c r="H17" s="131"/>
      <c r="I17" s="131"/>
      <c r="J17" s="131"/>
      <c r="K17" s="131"/>
      <c r="L17" s="131"/>
      <c r="M17" s="131"/>
      <c r="N17" s="131"/>
      <c r="O17" s="131"/>
      <c r="P17" s="131"/>
      <c r="Q17" s="131"/>
    </row>
    <row r="18" spans="1:17">
      <c r="A18" s="127" t="s">
        <v>39</v>
      </c>
      <c r="B18" s="128" t="s">
        <v>46</v>
      </c>
      <c r="C18" s="129"/>
      <c r="D18" s="131"/>
      <c r="E18" s="225"/>
      <c r="F18" s="223"/>
      <c r="G18" s="225"/>
      <c r="H18" s="131"/>
      <c r="I18" s="131"/>
      <c r="J18" s="131"/>
      <c r="K18" s="131"/>
      <c r="L18" s="131"/>
      <c r="M18" s="131"/>
      <c r="N18" s="131"/>
      <c r="O18" s="131"/>
      <c r="P18" s="131"/>
      <c r="Q18" s="131"/>
    </row>
    <row r="19" spans="1:17">
      <c r="A19" s="127"/>
      <c r="B19" s="128" t="s">
        <v>47</v>
      </c>
      <c r="C19" s="129"/>
      <c r="D19" s="131"/>
      <c r="E19" s="225"/>
      <c r="F19" s="223"/>
      <c r="G19" s="225"/>
      <c r="H19" s="131"/>
      <c r="I19" s="131"/>
      <c r="J19" s="131"/>
      <c r="K19" s="131"/>
      <c r="L19" s="131"/>
      <c r="M19" s="131"/>
      <c r="N19" s="131"/>
      <c r="O19" s="131"/>
      <c r="P19" s="131"/>
      <c r="Q19" s="131"/>
    </row>
    <row r="20" spans="1:17">
      <c r="A20" s="127" t="s">
        <v>48</v>
      </c>
      <c r="B20" s="128" t="s">
        <v>49</v>
      </c>
      <c r="C20" s="129"/>
      <c r="D20" s="131"/>
      <c r="E20" s="225"/>
      <c r="F20" s="223"/>
      <c r="G20" s="225"/>
      <c r="H20" s="131"/>
      <c r="I20" s="131"/>
      <c r="J20" s="131"/>
      <c r="K20" s="131"/>
      <c r="L20" s="131"/>
      <c r="M20" s="131"/>
      <c r="N20" s="131"/>
      <c r="O20" s="131"/>
      <c r="P20" s="131"/>
      <c r="Q20" s="131"/>
    </row>
    <row r="21" spans="1:17">
      <c r="A21" s="127" t="s">
        <v>50</v>
      </c>
      <c r="B21" s="128" t="s">
        <v>51</v>
      </c>
      <c r="C21" s="129"/>
      <c r="D21" s="131"/>
      <c r="E21" s="225"/>
      <c r="F21" s="223"/>
      <c r="G21" s="225"/>
      <c r="H21" s="131"/>
      <c r="I21" s="131"/>
      <c r="J21" s="131"/>
      <c r="K21" s="131"/>
      <c r="L21" s="131"/>
      <c r="M21" s="131"/>
      <c r="N21" s="131"/>
      <c r="O21" s="131"/>
      <c r="P21" s="131"/>
      <c r="Q21" s="131"/>
    </row>
    <row r="22" spans="1:17">
      <c r="A22" s="127" t="s">
        <v>52</v>
      </c>
      <c r="B22" s="128" t="s">
        <v>53</v>
      </c>
      <c r="C22" s="129"/>
      <c r="D22" s="131"/>
      <c r="E22" s="225"/>
      <c r="F22" s="223"/>
      <c r="G22" s="225"/>
      <c r="H22" s="131"/>
      <c r="I22" s="131"/>
      <c r="J22" s="131"/>
      <c r="K22" s="131"/>
      <c r="L22" s="131"/>
      <c r="M22" s="131"/>
      <c r="N22" s="131"/>
      <c r="O22" s="131"/>
      <c r="P22" s="131"/>
      <c r="Q22" s="131"/>
    </row>
    <row r="23" spans="1:17">
      <c r="A23" s="127" t="s">
        <v>54</v>
      </c>
      <c r="B23" s="128" t="s">
        <v>55</v>
      </c>
      <c r="C23" s="129"/>
      <c r="D23" s="131"/>
      <c r="E23" s="225"/>
      <c r="F23" s="223"/>
      <c r="G23" s="225"/>
      <c r="H23" s="131"/>
      <c r="I23" s="131"/>
      <c r="J23" s="131"/>
      <c r="K23" s="131"/>
      <c r="L23" s="131"/>
      <c r="M23" s="131"/>
      <c r="N23" s="131"/>
      <c r="O23" s="131"/>
      <c r="P23" s="131"/>
      <c r="Q23" s="131"/>
    </row>
    <row r="24" spans="1:17">
      <c r="A24" s="138" t="s">
        <v>56</v>
      </c>
      <c r="B24" s="139" t="s">
        <v>57</v>
      </c>
      <c r="C24" s="140">
        <f>C6-C14</f>
        <v>0</v>
      </c>
      <c r="D24" s="141">
        <f t="shared" ref="D24" si="16">D6-D14</f>
        <v>0</v>
      </c>
      <c r="E24" s="253">
        <f t="shared" ref="E24:I24" si="17">E6-E14</f>
        <v>0</v>
      </c>
      <c r="F24" s="245">
        <f t="shared" si="17"/>
        <v>0</v>
      </c>
      <c r="G24" s="253">
        <f t="shared" si="17"/>
        <v>0</v>
      </c>
      <c r="H24" s="141">
        <f t="shared" si="17"/>
        <v>0</v>
      </c>
      <c r="I24" s="141">
        <f t="shared" si="17"/>
        <v>0</v>
      </c>
      <c r="J24" s="141">
        <f t="shared" ref="J24:K24" si="18">J6-J14</f>
        <v>0</v>
      </c>
      <c r="K24" s="141">
        <f t="shared" si="18"/>
        <v>0</v>
      </c>
      <c r="L24" s="141">
        <f t="shared" ref="L24:M24" si="19">L6-L14</f>
        <v>0</v>
      </c>
      <c r="M24" s="141">
        <f t="shared" si="19"/>
        <v>0</v>
      </c>
      <c r="N24" s="141">
        <f t="shared" ref="N24:Q24" si="20">N6-N14</f>
        <v>0</v>
      </c>
      <c r="O24" s="141">
        <f t="shared" si="20"/>
        <v>0</v>
      </c>
      <c r="P24" s="141">
        <f t="shared" si="20"/>
        <v>0</v>
      </c>
      <c r="Q24" s="141">
        <f t="shared" si="20"/>
        <v>0</v>
      </c>
    </row>
    <row r="25" spans="1:17">
      <c r="A25" s="138" t="s">
        <v>58</v>
      </c>
      <c r="B25" s="139" t="s">
        <v>59</v>
      </c>
      <c r="C25" s="140">
        <f>C26+C27+C28</f>
        <v>0</v>
      </c>
      <c r="D25" s="141">
        <f t="shared" ref="D25" si="21">D26+D27+D28</f>
        <v>0</v>
      </c>
      <c r="E25" s="253">
        <f t="shared" ref="E25:I25" si="22">E26+E27+E28</f>
        <v>0</v>
      </c>
      <c r="F25" s="245">
        <f t="shared" si="22"/>
        <v>0</v>
      </c>
      <c r="G25" s="253">
        <f t="shared" si="22"/>
        <v>0</v>
      </c>
      <c r="H25" s="141">
        <f t="shared" si="22"/>
        <v>0</v>
      </c>
      <c r="I25" s="141">
        <f t="shared" si="22"/>
        <v>0</v>
      </c>
      <c r="J25" s="141">
        <f t="shared" ref="J25:K25" si="23">J26+J27+J28</f>
        <v>0</v>
      </c>
      <c r="K25" s="141">
        <f t="shared" si="23"/>
        <v>0</v>
      </c>
      <c r="L25" s="141">
        <f t="shared" ref="L25:M25" si="24">L26+L27+L28</f>
        <v>0</v>
      </c>
      <c r="M25" s="141">
        <f t="shared" si="24"/>
        <v>0</v>
      </c>
      <c r="N25" s="141">
        <f t="shared" ref="N25:Q25" si="25">N26+N27+N28</f>
        <v>0</v>
      </c>
      <c r="O25" s="141">
        <f t="shared" si="25"/>
        <v>0</v>
      </c>
      <c r="P25" s="141">
        <f t="shared" si="25"/>
        <v>0</v>
      </c>
      <c r="Q25" s="141">
        <f t="shared" si="25"/>
        <v>0</v>
      </c>
    </row>
    <row r="26" spans="1:17">
      <c r="A26" s="127" t="s">
        <v>29</v>
      </c>
      <c r="B26" s="128" t="s">
        <v>60</v>
      </c>
      <c r="C26" s="129"/>
      <c r="D26" s="131"/>
      <c r="E26" s="225"/>
      <c r="F26" s="223"/>
      <c r="G26" s="225"/>
      <c r="H26" s="131"/>
      <c r="I26" s="131"/>
      <c r="J26" s="131"/>
      <c r="K26" s="131"/>
      <c r="L26" s="131"/>
      <c r="M26" s="131"/>
      <c r="N26" s="131"/>
      <c r="O26" s="131"/>
      <c r="P26" s="131"/>
      <c r="Q26" s="131"/>
    </row>
    <row r="27" spans="1:17">
      <c r="A27" s="127" t="s">
        <v>35</v>
      </c>
      <c r="B27" s="128" t="s">
        <v>61</v>
      </c>
      <c r="C27" s="129"/>
      <c r="D27" s="131"/>
      <c r="E27" s="225"/>
      <c r="F27" s="223"/>
      <c r="G27" s="225"/>
      <c r="H27" s="131"/>
      <c r="I27" s="131"/>
      <c r="J27" s="131"/>
      <c r="K27" s="131"/>
      <c r="L27" s="131"/>
      <c r="M27" s="131"/>
      <c r="N27" s="131"/>
      <c r="O27" s="131"/>
      <c r="P27" s="131"/>
      <c r="Q27" s="131"/>
    </row>
    <row r="28" spans="1:17">
      <c r="A28" s="127" t="s">
        <v>37</v>
      </c>
      <c r="B28" s="128" t="s">
        <v>62</v>
      </c>
      <c r="C28" s="142">
        <f>C29+C30+C31+C32+C33+C34+C35+C36+C37</f>
        <v>0</v>
      </c>
      <c r="D28" s="144">
        <f t="shared" ref="D28" si="26">D29+D30+D31+D32+D33+D34+D35+D36+D37</f>
        <v>0</v>
      </c>
      <c r="E28" s="302">
        <f t="shared" ref="E28:I28" si="27">E29+E30+E31+E32+E33+E34+E35+E36+E37</f>
        <v>0</v>
      </c>
      <c r="F28" s="333">
        <f t="shared" si="27"/>
        <v>0</v>
      </c>
      <c r="G28" s="302">
        <f t="shared" si="27"/>
        <v>0</v>
      </c>
      <c r="H28" s="144">
        <f t="shared" si="27"/>
        <v>0</v>
      </c>
      <c r="I28" s="144">
        <f t="shared" si="27"/>
        <v>0</v>
      </c>
      <c r="J28" s="144">
        <f t="shared" ref="J28:K28" si="28">J29+J30+J31+J32+J33+J34+J35+J36+J37</f>
        <v>0</v>
      </c>
      <c r="K28" s="144">
        <f t="shared" si="28"/>
        <v>0</v>
      </c>
      <c r="L28" s="144">
        <f t="shared" ref="L28:M28" si="29">L29+L30+L31+L32+L33+L34+L35+L36+L37</f>
        <v>0</v>
      </c>
      <c r="M28" s="144">
        <f t="shared" si="29"/>
        <v>0</v>
      </c>
      <c r="N28" s="144">
        <f t="shared" ref="N28:Q28" si="30">N29+N30+N31+N32+N33+N34+N35+N36+N37</f>
        <v>0</v>
      </c>
      <c r="O28" s="144">
        <f t="shared" si="30"/>
        <v>0</v>
      </c>
      <c r="P28" s="144">
        <f t="shared" si="30"/>
        <v>0</v>
      </c>
      <c r="Q28" s="144">
        <f t="shared" si="30"/>
        <v>0</v>
      </c>
    </row>
    <row r="29" spans="1:17">
      <c r="A29" s="127"/>
      <c r="B29" s="128" t="s">
        <v>63</v>
      </c>
      <c r="C29" s="129"/>
      <c r="D29" s="131"/>
      <c r="E29" s="225"/>
      <c r="F29" s="223"/>
      <c r="G29" s="225"/>
      <c r="H29" s="131"/>
      <c r="I29" s="131"/>
      <c r="J29" s="131"/>
      <c r="K29" s="131"/>
      <c r="L29" s="131"/>
      <c r="M29" s="131"/>
      <c r="N29" s="131"/>
      <c r="O29" s="131"/>
      <c r="P29" s="131"/>
      <c r="Q29" s="131"/>
    </row>
    <row r="30" spans="1:17">
      <c r="A30" s="127"/>
      <c r="B30" s="128" t="s">
        <v>64</v>
      </c>
      <c r="C30" s="129"/>
      <c r="D30" s="131"/>
      <c r="E30" s="225"/>
      <c r="F30" s="223"/>
      <c r="G30" s="225"/>
      <c r="H30" s="131"/>
      <c r="I30" s="131"/>
      <c r="J30" s="131"/>
      <c r="K30" s="131"/>
      <c r="L30" s="131"/>
      <c r="M30" s="131"/>
      <c r="N30" s="131"/>
      <c r="O30" s="131"/>
      <c r="P30" s="131"/>
      <c r="Q30" s="131"/>
    </row>
    <row r="31" spans="1:17">
      <c r="A31" s="127"/>
      <c r="B31" s="128" t="s">
        <v>65</v>
      </c>
      <c r="C31" s="129"/>
      <c r="D31" s="131"/>
      <c r="E31" s="225"/>
      <c r="F31" s="223"/>
      <c r="G31" s="225"/>
      <c r="H31" s="131"/>
      <c r="I31" s="131"/>
      <c r="J31" s="131"/>
      <c r="K31" s="131"/>
      <c r="L31" s="131"/>
      <c r="M31" s="131"/>
      <c r="N31" s="131"/>
      <c r="O31" s="131"/>
      <c r="P31" s="131"/>
      <c r="Q31" s="131"/>
    </row>
    <row r="32" spans="1:17">
      <c r="A32" s="127"/>
      <c r="B32" s="128" t="s">
        <v>66</v>
      </c>
      <c r="C32" s="129"/>
      <c r="D32" s="131"/>
      <c r="E32" s="225"/>
      <c r="F32" s="223"/>
      <c r="G32" s="225"/>
      <c r="H32" s="131"/>
      <c r="I32" s="131"/>
      <c r="J32" s="131"/>
      <c r="K32" s="131"/>
      <c r="L32" s="131"/>
      <c r="M32" s="131"/>
      <c r="N32" s="131"/>
      <c r="O32" s="131"/>
      <c r="P32" s="131"/>
      <c r="Q32" s="131"/>
    </row>
    <row r="33" spans="1:17">
      <c r="A33" s="127"/>
      <c r="B33" s="128" t="s">
        <v>67</v>
      </c>
      <c r="C33" s="129"/>
      <c r="D33" s="131"/>
      <c r="E33" s="225"/>
      <c r="F33" s="223"/>
      <c r="G33" s="225"/>
      <c r="H33" s="131"/>
      <c r="I33" s="131"/>
      <c r="J33" s="131"/>
      <c r="K33" s="131"/>
      <c r="L33" s="131"/>
      <c r="M33" s="131"/>
      <c r="N33" s="131"/>
      <c r="O33" s="131"/>
      <c r="P33" s="131"/>
      <c r="Q33" s="131"/>
    </row>
    <row r="34" spans="1:17">
      <c r="A34" s="127"/>
      <c r="B34" s="128" t="s">
        <v>68</v>
      </c>
      <c r="C34" s="129"/>
      <c r="D34" s="131"/>
      <c r="E34" s="225"/>
      <c r="F34" s="223"/>
      <c r="G34" s="225"/>
      <c r="H34" s="131"/>
      <c r="I34" s="131"/>
      <c r="J34" s="131"/>
      <c r="K34" s="131"/>
      <c r="L34" s="131"/>
      <c r="M34" s="131"/>
      <c r="N34" s="131"/>
      <c r="O34" s="131"/>
      <c r="P34" s="131"/>
      <c r="Q34" s="131"/>
    </row>
    <row r="35" spans="1:17">
      <c r="A35" s="127"/>
      <c r="B35" s="128" t="s">
        <v>69</v>
      </c>
      <c r="C35" s="129"/>
      <c r="D35" s="131"/>
      <c r="E35" s="225"/>
      <c r="F35" s="223"/>
      <c r="G35" s="225"/>
      <c r="H35" s="131"/>
      <c r="I35" s="131"/>
      <c r="J35" s="131"/>
      <c r="K35" s="131"/>
      <c r="L35" s="131"/>
      <c r="M35" s="131"/>
      <c r="N35" s="131"/>
      <c r="O35" s="131"/>
      <c r="P35" s="131"/>
      <c r="Q35" s="131"/>
    </row>
    <row r="36" spans="1:17">
      <c r="A36" s="127"/>
      <c r="B36" s="128" t="s">
        <v>70</v>
      </c>
      <c r="C36" s="129"/>
      <c r="D36" s="131"/>
      <c r="E36" s="225"/>
      <c r="F36" s="223"/>
      <c r="G36" s="225"/>
      <c r="H36" s="131"/>
      <c r="I36" s="131"/>
      <c r="J36" s="131"/>
      <c r="K36" s="131"/>
      <c r="L36" s="131"/>
      <c r="M36" s="131"/>
      <c r="N36" s="131"/>
      <c r="O36" s="131"/>
      <c r="P36" s="131"/>
      <c r="Q36" s="131"/>
    </row>
    <row r="37" spans="1:17">
      <c r="A37" s="127"/>
      <c r="B37" s="128" t="s">
        <v>71</v>
      </c>
      <c r="C37" s="129"/>
      <c r="D37" s="131"/>
      <c r="E37" s="225"/>
      <c r="F37" s="223"/>
      <c r="G37" s="225"/>
      <c r="H37" s="131"/>
      <c r="I37" s="131"/>
      <c r="J37" s="131"/>
      <c r="K37" s="131"/>
      <c r="L37" s="131"/>
      <c r="M37" s="131"/>
      <c r="N37" s="131"/>
      <c r="O37" s="131"/>
      <c r="P37" s="131"/>
      <c r="Q37" s="131"/>
    </row>
    <row r="38" spans="1:17">
      <c r="A38" s="138" t="s">
        <v>17</v>
      </c>
      <c r="B38" s="139" t="s">
        <v>72</v>
      </c>
      <c r="C38" s="140">
        <f>C39+C40+C43</f>
        <v>0</v>
      </c>
      <c r="D38" s="141">
        <f t="shared" ref="D38" si="31">D39+D40+D43</f>
        <v>0</v>
      </c>
      <c r="E38" s="253">
        <f t="shared" ref="E38:I38" si="32">E39+E40+E43</f>
        <v>0</v>
      </c>
      <c r="F38" s="245">
        <f t="shared" si="32"/>
        <v>0</v>
      </c>
      <c r="G38" s="253">
        <f t="shared" si="32"/>
        <v>0</v>
      </c>
      <c r="H38" s="141">
        <f t="shared" si="32"/>
        <v>0</v>
      </c>
      <c r="I38" s="141">
        <f t="shared" si="32"/>
        <v>0</v>
      </c>
      <c r="J38" s="141">
        <f t="shared" ref="J38:K38" si="33">J39+J40+J43</f>
        <v>0</v>
      </c>
      <c r="K38" s="141">
        <f t="shared" si="33"/>
        <v>0</v>
      </c>
      <c r="L38" s="141">
        <f t="shared" ref="L38:M38" si="34">L39+L40+L43</f>
        <v>0</v>
      </c>
      <c r="M38" s="141">
        <f t="shared" si="34"/>
        <v>0</v>
      </c>
      <c r="N38" s="141">
        <f t="shared" ref="N38:Q38" si="35">N39+N40+N43</f>
        <v>0</v>
      </c>
      <c r="O38" s="141">
        <f t="shared" si="35"/>
        <v>0</v>
      </c>
      <c r="P38" s="141">
        <f t="shared" si="35"/>
        <v>0</v>
      </c>
      <c r="Q38" s="141">
        <f t="shared" si="35"/>
        <v>0</v>
      </c>
    </row>
    <row r="39" spans="1:17">
      <c r="A39" s="127" t="s">
        <v>29</v>
      </c>
      <c r="B39" s="128" t="s">
        <v>73</v>
      </c>
      <c r="C39" s="129"/>
      <c r="D39" s="131"/>
      <c r="E39" s="225"/>
      <c r="F39" s="223"/>
      <c r="G39" s="225"/>
      <c r="H39" s="131"/>
      <c r="I39" s="131"/>
      <c r="J39" s="131"/>
      <c r="K39" s="131"/>
      <c r="L39" s="131"/>
      <c r="M39" s="131"/>
      <c r="N39" s="131"/>
      <c r="O39" s="131"/>
      <c r="P39" s="131"/>
      <c r="Q39" s="131"/>
    </row>
    <row r="40" spans="1:17">
      <c r="A40" s="132" t="s">
        <v>35</v>
      </c>
      <c r="B40" s="133" t="s">
        <v>74</v>
      </c>
      <c r="C40" s="134">
        <f>C41+C42</f>
        <v>0</v>
      </c>
      <c r="D40" s="136">
        <f t="shared" ref="D40" si="36">D41+D42</f>
        <v>0</v>
      </c>
      <c r="E40" s="255">
        <f t="shared" ref="E40:I40" si="37">E41+E42</f>
        <v>0</v>
      </c>
      <c r="F40" s="332">
        <f t="shared" si="37"/>
        <v>0</v>
      </c>
      <c r="G40" s="255">
        <f t="shared" si="37"/>
        <v>0</v>
      </c>
      <c r="H40" s="136">
        <f t="shared" si="37"/>
        <v>0</v>
      </c>
      <c r="I40" s="136">
        <f t="shared" si="37"/>
        <v>0</v>
      </c>
      <c r="J40" s="136">
        <f t="shared" ref="J40:K40" si="38">J41+J42</f>
        <v>0</v>
      </c>
      <c r="K40" s="136">
        <f t="shared" si="38"/>
        <v>0</v>
      </c>
      <c r="L40" s="136">
        <f t="shared" ref="L40:M40" si="39">L41+L42</f>
        <v>0</v>
      </c>
      <c r="M40" s="136">
        <f t="shared" si="39"/>
        <v>0</v>
      </c>
      <c r="N40" s="136">
        <f t="shared" ref="N40:Q40" si="40">N41+N42</f>
        <v>0</v>
      </c>
      <c r="O40" s="136">
        <f t="shared" si="40"/>
        <v>0</v>
      </c>
      <c r="P40" s="136">
        <f t="shared" si="40"/>
        <v>0</v>
      </c>
      <c r="Q40" s="136">
        <f t="shared" si="40"/>
        <v>0</v>
      </c>
    </row>
    <row r="41" spans="1:17" ht="72">
      <c r="A41" s="127"/>
      <c r="B41" s="137" t="s">
        <v>75</v>
      </c>
      <c r="C41" s="129"/>
      <c r="D41" s="131"/>
      <c r="E41" s="225"/>
      <c r="F41" s="223"/>
      <c r="G41" s="225"/>
      <c r="H41" s="131"/>
      <c r="I41" s="131"/>
      <c r="J41" s="131"/>
      <c r="K41" s="131"/>
      <c r="L41" s="131"/>
      <c r="M41" s="131"/>
      <c r="N41" s="131"/>
      <c r="O41" s="131"/>
      <c r="P41" s="131"/>
      <c r="Q41" s="131"/>
    </row>
    <row r="42" spans="1:17" ht="72">
      <c r="A42" s="127"/>
      <c r="B42" s="137" t="s">
        <v>76</v>
      </c>
      <c r="C42" s="129"/>
      <c r="D42" s="131"/>
      <c r="E42" s="225"/>
      <c r="F42" s="223"/>
      <c r="G42" s="225"/>
      <c r="H42" s="131"/>
      <c r="I42" s="131"/>
      <c r="J42" s="131"/>
      <c r="K42" s="131"/>
      <c r="L42" s="131"/>
      <c r="M42" s="131"/>
      <c r="N42" s="131"/>
      <c r="O42" s="131"/>
      <c r="P42" s="131"/>
      <c r="Q42" s="131"/>
    </row>
    <row r="43" spans="1:17">
      <c r="A43" s="132" t="s">
        <v>37</v>
      </c>
      <c r="B43" s="133" t="s">
        <v>77</v>
      </c>
      <c r="C43" s="134">
        <f>C44+C45+C46+C47+C48+C49+C50</f>
        <v>0</v>
      </c>
      <c r="D43" s="136">
        <f t="shared" ref="D43" si="41">D44+D45+D46+D47+D48+D49+D50</f>
        <v>0</v>
      </c>
      <c r="E43" s="255">
        <f t="shared" ref="E43:I43" si="42">E44+E45+E46+E47+E48+E49+E50</f>
        <v>0</v>
      </c>
      <c r="F43" s="332">
        <f t="shared" si="42"/>
        <v>0</v>
      </c>
      <c r="G43" s="255">
        <f t="shared" si="42"/>
        <v>0</v>
      </c>
      <c r="H43" s="136">
        <f t="shared" si="42"/>
        <v>0</v>
      </c>
      <c r="I43" s="136">
        <f t="shared" si="42"/>
        <v>0</v>
      </c>
      <c r="J43" s="136">
        <f t="shared" ref="J43:K43" si="43">J44+J45+J46+J47+J48+J49+J50</f>
        <v>0</v>
      </c>
      <c r="K43" s="136">
        <f t="shared" si="43"/>
        <v>0</v>
      </c>
      <c r="L43" s="136">
        <f t="shared" ref="L43:M43" si="44">L44+L45+L46+L47+L48+L49+L50</f>
        <v>0</v>
      </c>
      <c r="M43" s="136">
        <f t="shared" si="44"/>
        <v>0</v>
      </c>
      <c r="N43" s="136">
        <f t="shared" ref="N43:Q43" si="45">N44+N45+N46+N47+N48+N49+N50</f>
        <v>0</v>
      </c>
      <c r="O43" s="136">
        <f t="shared" si="45"/>
        <v>0</v>
      </c>
      <c r="P43" s="136">
        <f t="shared" si="45"/>
        <v>0</v>
      </c>
      <c r="Q43" s="136">
        <f t="shared" si="45"/>
        <v>0</v>
      </c>
    </row>
    <row r="44" spans="1:17" ht="28.8">
      <c r="A44" s="127"/>
      <c r="B44" s="137" t="s">
        <v>78</v>
      </c>
      <c r="C44" s="129"/>
      <c r="D44" s="131"/>
      <c r="E44" s="225"/>
      <c r="F44" s="223"/>
      <c r="G44" s="225"/>
      <c r="H44" s="131"/>
      <c r="I44" s="131"/>
      <c r="J44" s="131"/>
      <c r="K44" s="131"/>
      <c r="L44" s="131"/>
      <c r="M44" s="131"/>
      <c r="N44" s="131"/>
      <c r="O44" s="131"/>
      <c r="P44" s="131"/>
      <c r="Q44" s="131"/>
    </row>
    <row r="45" spans="1:17">
      <c r="A45" s="127"/>
      <c r="B45" s="128" t="s">
        <v>79</v>
      </c>
      <c r="C45" s="129"/>
      <c r="D45" s="131"/>
      <c r="E45" s="225"/>
      <c r="F45" s="223"/>
      <c r="G45" s="225"/>
      <c r="H45" s="131"/>
      <c r="I45" s="131"/>
      <c r="J45" s="131"/>
      <c r="K45" s="131"/>
      <c r="L45" s="131"/>
      <c r="M45" s="131"/>
      <c r="N45" s="131"/>
      <c r="O45" s="131"/>
      <c r="P45" s="131"/>
      <c r="Q45" s="131"/>
    </row>
    <row r="46" spans="1:17">
      <c r="A46" s="127"/>
      <c r="B46" s="128" t="s">
        <v>80</v>
      </c>
      <c r="C46" s="129"/>
      <c r="D46" s="131"/>
      <c r="E46" s="225"/>
      <c r="F46" s="223"/>
      <c r="G46" s="225"/>
      <c r="H46" s="131"/>
      <c r="I46" s="131"/>
      <c r="J46" s="131"/>
      <c r="K46" s="131"/>
      <c r="L46" s="131"/>
      <c r="M46" s="131"/>
      <c r="N46" s="131"/>
      <c r="O46" s="131"/>
      <c r="P46" s="131"/>
      <c r="Q46" s="131"/>
    </row>
    <row r="47" spans="1:17">
      <c r="A47" s="127"/>
      <c r="B47" s="128" t="s">
        <v>81</v>
      </c>
      <c r="C47" s="129"/>
      <c r="D47" s="131"/>
      <c r="E47" s="225"/>
      <c r="F47" s="223"/>
      <c r="G47" s="225"/>
      <c r="H47" s="131"/>
      <c r="I47" s="131"/>
      <c r="J47" s="131"/>
      <c r="K47" s="131"/>
      <c r="L47" s="131"/>
      <c r="M47" s="131"/>
      <c r="N47" s="131"/>
      <c r="O47" s="131"/>
      <c r="P47" s="131"/>
      <c r="Q47" s="131"/>
    </row>
    <row r="48" spans="1:17" ht="28.8">
      <c r="A48" s="127"/>
      <c r="B48" s="137" t="s">
        <v>82</v>
      </c>
      <c r="C48" s="129"/>
      <c r="D48" s="131"/>
      <c r="E48" s="225"/>
      <c r="F48" s="223"/>
      <c r="G48" s="225"/>
      <c r="H48" s="131"/>
      <c r="I48" s="131"/>
      <c r="J48" s="131"/>
      <c r="K48" s="131"/>
      <c r="L48" s="131"/>
      <c r="M48" s="131"/>
      <c r="N48" s="131"/>
      <c r="O48" s="131"/>
      <c r="P48" s="131"/>
      <c r="Q48" s="131"/>
    </row>
    <row r="49" spans="1:17">
      <c r="A49" s="127"/>
      <c r="B49" s="128" t="s">
        <v>83</v>
      </c>
      <c r="C49" s="129"/>
      <c r="D49" s="131"/>
      <c r="E49" s="225"/>
      <c r="F49" s="223"/>
      <c r="G49" s="225"/>
      <c r="H49" s="131"/>
      <c r="I49" s="131"/>
      <c r="J49" s="131"/>
      <c r="K49" s="131"/>
      <c r="L49" s="131"/>
      <c r="M49" s="131"/>
      <c r="N49" s="131"/>
      <c r="O49" s="131"/>
      <c r="P49" s="131"/>
      <c r="Q49" s="131"/>
    </row>
    <row r="50" spans="1:17">
      <c r="A50" s="127"/>
      <c r="B50" s="128" t="s">
        <v>71</v>
      </c>
      <c r="C50" s="129"/>
      <c r="D50" s="131"/>
      <c r="E50" s="225"/>
      <c r="F50" s="223"/>
      <c r="G50" s="225"/>
      <c r="H50" s="131"/>
      <c r="I50" s="131"/>
      <c r="J50" s="131"/>
      <c r="K50" s="131"/>
      <c r="L50" s="131"/>
      <c r="M50" s="131"/>
      <c r="N50" s="131"/>
      <c r="O50" s="131"/>
      <c r="P50" s="131"/>
      <c r="Q50" s="131"/>
    </row>
    <row r="51" spans="1:17">
      <c r="A51" s="138" t="s">
        <v>84</v>
      </c>
      <c r="B51" s="139" t="s">
        <v>85</v>
      </c>
      <c r="C51" s="140">
        <f>C24+C25-C38</f>
        <v>0</v>
      </c>
      <c r="D51" s="141">
        <f t="shared" ref="D51" si="46">D24+D25-D38</f>
        <v>0</v>
      </c>
      <c r="E51" s="253">
        <f t="shared" ref="E51:I51" si="47">E24+E25-E38</f>
        <v>0</v>
      </c>
      <c r="F51" s="245">
        <f t="shared" si="47"/>
        <v>0</v>
      </c>
      <c r="G51" s="253">
        <f t="shared" si="47"/>
        <v>0</v>
      </c>
      <c r="H51" s="141">
        <f t="shared" si="47"/>
        <v>0</v>
      </c>
      <c r="I51" s="141">
        <f t="shared" si="47"/>
        <v>0</v>
      </c>
      <c r="J51" s="141">
        <f t="shared" ref="J51:K51" si="48">J24+J25-J38</f>
        <v>0</v>
      </c>
      <c r="K51" s="141">
        <f t="shared" si="48"/>
        <v>0</v>
      </c>
      <c r="L51" s="141">
        <f t="shared" ref="L51:M51" si="49">L24+L25-L38</f>
        <v>0</v>
      </c>
      <c r="M51" s="141">
        <f t="shared" si="49"/>
        <v>0</v>
      </c>
      <c r="N51" s="141">
        <f t="shared" ref="N51:Q51" si="50">N24+N25-N38</f>
        <v>0</v>
      </c>
      <c r="O51" s="141">
        <f t="shared" si="50"/>
        <v>0</v>
      </c>
      <c r="P51" s="141">
        <f t="shared" si="50"/>
        <v>0</v>
      </c>
      <c r="Q51" s="141">
        <f t="shared" si="50"/>
        <v>0</v>
      </c>
    </row>
    <row r="52" spans="1:17">
      <c r="A52" s="138" t="s">
        <v>86</v>
      </c>
      <c r="B52" s="139" t="s">
        <v>87</v>
      </c>
      <c r="C52" s="140">
        <f>C53+C55+C57+C58+C59</f>
        <v>0</v>
      </c>
      <c r="D52" s="141">
        <f t="shared" ref="D52" si="51">D53+D55+D57+D58+D59</f>
        <v>0</v>
      </c>
      <c r="E52" s="253">
        <f t="shared" ref="E52:I52" si="52">E53+E55+E57+E58+E59</f>
        <v>0</v>
      </c>
      <c r="F52" s="245">
        <f t="shared" si="52"/>
        <v>0</v>
      </c>
      <c r="G52" s="253">
        <f t="shared" si="52"/>
        <v>0</v>
      </c>
      <c r="H52" s="141">
        <f t="shared" si="52"/>
        <v>0</v>
      </c>
      <c r="I52" s="141">
        <f t="shared" si="52"/>
        <v>0</v>
      </c>
      <c r="J52" s="141">
        <f t="shared" ref="J52:K52" si="53">J53+J55+J57+J58+J59</f>
        <v>0</v>
      </c>
      <c r="K52" s="141">
        <f t="shared" si="53"/>
        <v>0</v>
      </c>
      <c r="L52" s="141">
        <f t="shared" ref="L52:M52" si="54">L53+L55+L57+L58+L59</f>
        <v>0</v>
      </c>
      <c r="M52" s="141">
        <f t="shared" si="54"/>
        <v>0</v>
      </c>
      <c r="N52" s="141">
        <f t="shared" ref="N52:Q52" si="55">N53+N55+N57+N58+N59</f>
        <v>0</v>
      </c>
      <c r="O52" s="141">
        <f t="shared" si="55"/>
        <v>0</v>
      </c>
      <c r="P52" s="141">
        <f t="shared" si="55"/>
        <v>0</v>
      </c>
      <c r="Q52" s="141">
        <f t="shared" si="55"/>
        <v>0</v>
      </c>
    </row>
    <row r="53" spans="1:17">
      <c r="A53" s="127" t="s">
        <v>29</v>
      </c>
      <c r="B53" s="128" t="s">
        <v>88</v>
      </c>
      <c r="C53" s="129"/>
      <c r="D53" s="131"/>
      <c r="E53" s="225"/>
      <c r="F53" s="223"/>
      <c r="G53" s="225"/>
      <c r="H53" s="131"/>
      <c r="I53" s="131"/>
      <c r="J53" s="131"/>
      <c r="K53" s="131"/>
      <c r="L53" s="131"/>
      <c r="M53" s="131"/>
      <c r="N53" s="131"/>
      <c r="O53" s="131"/>
      <c r="P53" s="131"/>
      <c r="Q53" s="131"/>
    </row>
    <row r="54" spans="1:17">
      <c r="A54" s="127"/>
      <c r="B54" s="128" t="s">
        <v>28</v>
      </c>
      <c r="C54" s="129"/>
      <c r="D54" s="131"/>
      <c r="E54" s="225"/>
      <c r="F54" s="223"/>
      <c r="G54" s="225"/>
      <c r="H54" s="131"/>
      <c r="I54" s="131"/>
      <c r="J54" s="131"/>
      <c r="K54" s="131"/>
      <c r="L54" s="131"/>
      <c r="M54" s="131"/>
      <c r="N54" s="131"/>
      <c r="O54" s="131"/>
      <c r="P54" s="131"/>
      <c r="Q54" s="131"/>
    </row>
    <row r="55" spans="1:17">
      <c r="A55" s="127" t="s">
        <v>35</v>
      </c>
      <c r="B55" s="128" t="s">
        <v>89</v>
      </c>
      <c r="C55" s="129"/>
      <c r="D55" s="131"/>
      <c r="E55" s="225"/>
      <c r="F55" s="223"/>
      <c r="G55" s="225"/>
      <c r="H55" s="131"/>
      <c r="I55" s="131"/>
      <c r="J55" s="131"/>
      <c r="K55" s="131"/>
      <c r="L55" s="131"/>
      <c r="M55" s="131"/>
      <c r="N55" s="131"/>
      <c r="O55" s="131"/>
      <c r="P55" s="131"/>
      <c r="Q55" s="131"/>
    </row>
    <row r="56" spans="1:17">
      <c r="A56" s="127"/>
      <c r="B56" s="128" t="s">
        <v>28</v>
      </c>
      <c r="C56" s="129"/>
      <c r="D56" s="131"/>
      <c r="E56" s="225"/>
      <c r="F56" s="223"/>
      <c r="G56" s="225"/>
      <c r="H56" s="131"/>
      <c r="I56" s="131"/>
      <c r="J56" s="131"/>
      <c r="K56" s="131"/>
      <c r="L56" s="131"/>
      <c r="M56" s="131"/>
      <c r="N56" s="131"/>
      <c r="O56" s="131"/>
      <c r="P56" s="131"/>
      <c r="Q56" s="131"/>
    </row>
    <row r="57" spans="1:17">
      <c r="A57" s="127" t="s">
        <v>37</v>
      </c>
      <c r="B57" s="128" t="s">
        <v>90</v>
      </c>
      <c r="C57" s="129"/>
      <c r="D57" s="131"/>
      <c r="E57" s="225"/>
      <c r="F57" s="223"/>
      <c r="G57" s="225"/>
      <c r="H57" s="131"/>
      <c r="I57" s="131"/>
      <c r="J57" s="131"/>
      <c r="K57" s="131"/>
      <c r="L57" s="131"/>
      <c r="M57" s="131"/>
      <c r="N57" s="131"/>
      <c r="O57" s="131"/>
      <c r="P57" s="131"/>
      <c r="Q57" s="131"/>
    </row>
    <row r="58" spans="1:17">
      <c r="A58" s="127" t="s">
        <v>39</v>
      </c>
      <c r="B58" s="128" t="s">
        <v>91</v>
      </c>
      <c r="C58" s="129"/>
      <c r="D58" s="131"/>
      <c r="E58" s="225"/>
      <c r="F58" s="223"/>
      <c r="G58" s="225"/>
      <c r="H58" s="131"/>
      <c r="I58" s="131"/>
      <c r="J58" s="131"/>
      <c r="K58" s="131"/>
      <c r="L58" s="131"/>
      <c r="M58" s="131"/>
      <c r="N58" s="131"/>
      <c r="O58" s="131"/>
      <c r="P58" s="131"/>
      <c r="Q58" s="131"/>
    </row>
    <row r="59" spans="1:17">
      <c r="A59" s="127" t="s">
        <v>48</v>
      </c>
      <c r="B59" s="128" t="s">
        <v>92</v>
      </c>
      <c r="C59" s="129"/>
      <c r="D59" s="131"/>
      <c r="E59" s="225"/>
      <c r="F59" s="223"/>
      <c r="G59" s="225"/>
      <c r="H59" s="131"/>
      <c r="I59" s="131"/>
      <c r="J59" s="131"/>
      <c r="K59" s="131"/>
      <c r="L59" s="131"/>
      <c r="M59" s="131"/>
      <c r="N59" s="131"/>
      <c r="O59" s="131"/>
      <c r="P59" s="131"/>
      <c r="Q59" s="131"/>
    </row>
    <row r="60" spans="1:17">
      <c r="A60" s="138" t="s">
        <v>93</v>
      </c>
      <c r="B60" s="139" t="s">
        <v>94</v>
      </c>
      <c r="C60" s="140">
        <f>C61+C63+C64+C65</f>
        <v>0</v>
      </c>
      <c r="D60" s="141">
        <f t="shared" ref="D60" si="56">D61+D63+D64+D65</f>
        <v>0</v>
      </c>
      <c r="E60" s="253">
        <f t="shared" ref="E60:I60" si="57">E61+E63+E64+E65</f>
        <v>0</v>
      </c>
      <c r="F60" s="245">
        <f t="shared" si="57"/>
        <v>0</v>
      </c>
      <c r="G60" s="253">
        <f t="shared" si="57"/>
        <v>0</v>
      </c>
      <c r="H60" s="141">
        <f t="shared" si="57"/>
        <v>0</v>
      </c>
      <c r="I60" s="141">
        <f t="shared" si="57"/>
        <v>0</v>
      </c>
      <c r="J60" s="141">
        <f t="shared" ref="J60:K60" si="58">J61+J63+J64+J65</f>
        <v>0</v>
      </c>
      <c r="K60" s="141">
        <f t="shared" si="58"/>
        <v>0</v>
      </c>
      <c r="L60" s="141">
        <f t="shared" ref="L60:M60" si="59">L61+L63+L64+L65</f>
        <v>0</v>
      </c>
      <c r="M60" s="141">
        <f t="shared" si="59"/>
        <v>0</v>
      </c>
      <c r="N60" s="141">
        <f t="shared" ref="N60:Q60" si="60">N61+N63+N64+N65</f>
        <v>0</v>
      </c>
      <c r="O60" s="141">
        <f t="shared" si="60"/>
        <v>0</v>
      </c>
      <c r="P60" s="141">
        <f t="shared" si="60"/>
        <v>0</v>
      </c>
      <c r="Q60" s="141">
        <f t="shared" si="60"/>
        <v>0</v>
      </c>
    </row>
    <row r="61" spans="1:17">
      <c r="A61" s="127" t="s">
        <v>29</v>
      </c>
      <c r="B61" s="128" t="s">
        <v>89</v>
      </c>
      <c r="C61" s="129"/>
      <c r="D61" s="131"/>
      <c r="E61" s="225"/>
      <c r="F61" s="223"/>
      <c r="G61" s="225"/>
      <c r="H61" s="131"/>
      <c r="I61" s="131"/>
      <c r="J61" s="131"/>
      <c r="K61" s="131"/>
      <c r="L61" s="131"/>
      <c r="M61" s="131"/>
      <c r="N61" s="131"/>
      <c r="O61" s="131"/>
      <c r="P61" s="131"/>
      <c r="Q61" s="131"/>
    </row>
    <row r="62" spans="1:17">
      <c r="A62" s="127"/>
      <c r="B62" s="128" t="s">
        <v>95</v>
      </c>
      <c r="C62" s="129"/>
      <c r="D62" s="131"/>
      <c r="E62" s="225"/>
      <c r="F62" s="223"/>
      <c r="G62" s="225"/>
      <c r="H62" s="131"/>
      <c r="I62" s="131"/>
      <c r="J62" s="131"/>
      <c r="K62" s="131"/>
      <c r="L62" s="131"/>
      <c r="M62" s="131"/>
      <c r="N62" s="131"/>
      <c r="O62" s="131"/>
      <c r="P62" s="131"/>
      <c r="Q62" s="131"/>
    </row>
    <row r="63" spans="1:17">
      <c r="A63" s="127" t="s">
        <v>35</v>
      </c>
      <c r="B63" s="128" t="s">
        <v>96</v>
      </c>
      <c r="C63" s="129"/>
      <c r="D63" s="131"/>
      <c r="E63" s="225"/>
      <c r="F63" s="223"/>
      <c r="G63" s="225"/>
      <c r="H63" s="131"/>
      <c r="I63" s="131"/>
      <c r="J63" s="131"/>
      <c r="K63" s="131"/>
      <c r="L63" s="131"/>
      <c r="M63" s="131"/>
      <c r="N63" s="131"/>
      <c r="O63" s="131"/>
      <c r="P63" s="131"/>
      <c r="Q63" s="131"/>
    </row>
    <row r="64" spans="1:17">
      <c r="A64" s="127" t="s">
        <v>37</v>
      </c>
      <c r="B64" s="128" t="s">
        <v>91</v>
      </c>
      <c r="C64" s="129"/>
      <c r="D64" s="131"/>
      <c r="E64" s="225"/>
      <c r="F64" s="223"/>
      <c r="G64" s="225"/>
      <c r="H64" s="131"/>
      <c r="I64" s="131"/>
      <c r="J64" s="131"/>
      <c r="K64" s="131"/>
      <c r="L64" s="131"/>
      <c r="M64" s="131"/>
      <c r="N64" s="131"/>
      <c r="O64" s="131"/>
      <c r="P64" s="131"/>
      <c r="Q64" s="131"/>
    </row>
    <row r="65" spans="1:17">
      <c r="A65" s="127" t="s">
        <v>39</v>
      </c>
      <c r="B65" s="128" t="s">
        <v>92</v>
      </c>
      <c r="C65" s="129"/>
      <c r="D65" s="131"/>
      <c r="E65" s="225"/>
      <c r="F65" s="223"/>
      <c r="G65" s="225"/>
      <c r="H65" s="131"/>
      <c r="I65" s="131"/>
      <c r="J65" s="131"/>
      <c r="K65" s="131"/>
      <c r="L65" s="131"/>
      <c r="M65" s="131"/>
      <c r="N65" s="131"/>
      <c r="O65" s="131"/>
      <c r="P65" s="131"/>
      <c r="Q65" s="131"/>
    </row>
    <row r="66" spans="1:17" ht="28.8">
      <c r="A66" s="145" t="s">
        <v>97</v>
      </c>
      <c r="B66" s="146" t="s">
        <v>98</v>
      </c>
      <c r="C66" s="129"/>
      <c r="D66" s="131"/>
      <c r="E66" s="225"/>
      <c r="F66" s="223"/>
      <c r="G66" s="225"/>
      <c r="H66" s="131"/>
      <c r="I66" s="131"/>
      <c r="J66" s="131"/>
      <c r="K66" s="131"/>
      <c r="L66" s="131"/>
      <c r="M66" s="131"/>
      <c r="N66" s="131"/>
      <c r="O66" s="131"/>
      <c r="P66" s="131"/>
      <c r="Q66" s="131"/>
    </row>
    <row r="67" spans="1:17">
      <c r="A67" s="147" t="s">
        <v>99</v>
      </c>
      <c r="B67" s="148" t="s">
        <v>100</v>
      </c>
      <c r="C67" s="149">
        <f>C51+C52-C60+C66</f>
        <v>0</v>
      </c>
      <c r="D67" s="151">
        <f t="shared" ref="D67" si="61">D51+D52-D60+D66</f>
        <v>0</v>
      </c>
      <c r="E67" s="221">
        <f t="shared" ref="E67:I67" si="62">E51+E52-E60+E66</f>
        <v>0</v>
      </c>
      <c r="F67" s="220">
        <f t="shared" si="62"/>
        <v>0</v>
      </c>
      <c r="G67" s="221">
        <f t="shared" si="62"/>
        <v>0</v>
      </c>
      <c r="H67" s="151">
        <f t="shared" si="62"/>
        <v>0</v>
      </c>
      <c r="I67" s="151">
        <f t="shared" si="62"/>
        <v>0</v>
      </c>
      <c r="J67" s="151">
        <f t="shared" ref="J67:K67" si="63">J51+J52-J60+J66</f>
        <v>0</v>
      </c>
      <c r="K67" s="151">
        <f t="shared" si="63"/>
        <v>0</v>
      </c>
      <c r="L67" s="151">
        <f t="shared" ref="L67:M67" si="64">L51+L52-L60+L66</f>
        <v>0</v>
      </c>
      <c r="M67" s="151">
        <f t="shared" si="64"/>
        <v>0</v>
      </c>
      <c r="N67" s="151">
        <f t="shared" ref="N67:Q67" si="65">N51+N52-N60+N66</f>
        <v>0</v>
      </c>
      <c r="O67" s="151">
        <f t="shared" si="65"/>
        <v>0</v>
      </c>
      <c r="P67" s="151">
        <f t="shared" si="65"/>
        <v>0</v>
      </c>
      <c r="Q67" s="151">
        <f t="shared" si="65"/>
        <v>0</v>
      </c>
    </row>
    <row r="68" spans="1:17" hidden="1" outlineLevel="1">
      <c r="A68" s="138" t="s">
        <v>101</v>
      </c>
      <c r="B68" s="139" t="s">
        <v>102</v>
      </c>
      <c r="C68" s="152">
        <f>C69-C70</f>
        <v>0</v>
      </c>
      <c r="D68" s="153">
        <f t="shared" ref="D68" si="66">D69-D70</f>
        <v>0</v>
      </c>
      <c r="E68" s="303">
        <f t="shared" ref="E68:I68" si="67">E69-E70</f>
        <v>0</v>
      </c>
      <c r="F68" s="334">
        <f t="shared" si="67"/>
        <v>0</v>
      </c>
      <c r="G68" s="303">
        <f t="shared" si="67"/>
        <v>0</v>
      </c>
      <c r="H68" s="153">
        <f t="shared" si="67"/>
        <v>0</v>
      </c>
      <c r="I68" s="153">
        <f t="shared" si="67"/>
        <v>0</v>
      </c>
      <c r="J68" s="153">
        <f t="shared" ref="J68:K68" si="68">J69-J70</f>
        <v>0</v>
      </c>
      <c r="K68" s="153">
        <f t="shared" si="68"/>
        <v>0</v>
      </c>
      <c r="L68" s="153">
        <f t="shared" ref="L68:M68" si="69">L69-L70</f>
        <v>0</v>
      </c>
      <c r="M68" s="153">
        <f t="shared" si="69"/>
        <v>0</v>
      </c>
      <c r="N68" s="153">
        <f t="shared" ref="N68:Q68" si="70">N69-N70</f>
        <v>0</v>
      </c>
      <c r="O68" s="153">
        <f t="shared" si="70"/>
        <v>0</v>
      </c>
      <c r="P68" s="153">
        <f t="shared" si="70"/>
        <v>0</v>
      </c>
      <c r="Q68" s="153">
        <f t="shared" si="70"/>
        <v>0</v>
      </c>
    </row>
    <row r="69" spans="1:17" hidden="1" outlineLevel="1">
      <c r="A69" s="127" t="s">
        <v>29</v>
      </c>
      <c r="B69" s="128" t="s">
        <v>103</v>
      </c>
      <c r="C69" s="129"/>
      <c r="D69" s="131"/>
      <c r="E69" s="225"/>
      <c r="F69" s="223"/>
      <c r="G69" s="225"/>
      <c r="H69" s="131"/>
      <c r="I69" s="131"/>
      <c r="J69" s="131"/>
      <c r="K69" s="131"/>
      <c r="L69" s="131"/>
      <c r="M69" s="131"/>
      <c r="N69" s="131"/>
      <c r="O69" s="131"/>
      <c r="P69" s="131"/>
      <c r="Q69" s="131"/>
    </row>
    <row r="70" spans="1:17" hidden="1" outlineLevel="1">
      <c r="A70" s="127" t="s">
        <v>35</v>
      </c>
      <c r="B70" s="128" t="s">
        <v>104</v>
      </c>
      <c r="C70" s="129"/>
      <c r="D70" s="131"/>
      <c r="E70" s="225"/>
      <c r="F70" s="223"/>
      <c r="G70" s="225"/>
      <c r="H70" s="131"/>
      <c r="I70" s="131"/>
      <c r="J70" s="131"/>
      <c r="K70" s="131"/>
      <c r="L70" s="131"/>
      <c r="M70" s="131"/>
      <c r="N70" s="131"/>
      <c r="O70" s="131"/>
      <c r="P70" s="131"/>
      <c r="Q70" s="131"/>
    </row>
    <row r="71" spans="1:17" hidden="1" outlineLevel="1">
      <c r="A71" s="147" t="s">
        <v>105</v>
      </c>
      <c r="B71" s="148" t="s">
        <v>106</v>
      </c>
      <c r="C71" s="154">
        <f>C72+C73+C74</f>
        <v>0</v>
      </c>
      <c r="D71" s="155">
        <f t="shared" ref="D71" si="71">D72+D73+D74</f>
        <v>0</v>
      </c>
      <c r="E71" s="304">
        <f t="shared" ref="E71:I71" si="72">E72+E73+E74</f>
        <v>0</v>
      </c>
      <c r="F71" s="335">
        <f t="shared" si="72"/>
        <v>0</v>
      </c>
      <c r="G71" s="304">
        <f t="shared" si="72"/>
        <v>0</v>
      </c>
      <c r="H71" s="155">
        <f t="shared" si="72"/>
        <v>0</v>
      </c>
      <c r="I71" s="155">
        <f t="shared" si="72"/>
        <v>0</v>
      </c>
      <c r="J71" s="155">
        <f t="shared" ref="J71:K71" si="73">J72+J73+J74</f>
        <v>0</v>
      </c>
      <c r="K71" s="155">
        <f t="shared" si="73"/>
        <v>0</v>
      </c>
      <c r="L71" s="155">
        <f t="shared" ref="L71:M71" si="74">L72+L73+L74</f>
        <v>0</v>
      </c>
      <c r="M71" s="155">
        <f t="shared" si="74"/>
        <v>0</v>
      </c>
      <c r="N71" s="155">
        <f t="shared" ref="N71:Q71" si="75">N72+N73+N74</f>
        <v>0</v>
      </c>
      <c r="O71" s="155">
        <f t="shared" si="75"/>
        <v>0</v>
      </c>
      <c r="P71" s="155">
        <f t="shared" si="75"/>
        <v>0</v>
      </c>
      <c r="Q71" s="155">
        <f t="shared" si="75"/>
        <v>0</v>
      </c>
    </row>
    <row r="72" spans="1:17" hidden="1" outlineLevel="1">
      <c r="A72" s="127" t="s">
        <v>29</v>
      </c>
      <c r="B72" s="128" t="s">
        <v>107</v>
      </c>
      <c r="C72" s="129"/>
      <c r="D72" s="131"/>
      <c r="E72" s="225"/>
      <c r="F72" s="223"/>
      <c r="G72" s="225"/>
      <c r="H72" s="131"/>
      <c r="I72" s="131"/>
      <c r="J72" s="131"/>
      <c r="K72" s="131"/>
      <c r="L72" s="131"/>
      <c r="M72" s="131"/>
      <c r="N72" s="131"/>
      <c r="O72" s="131"/>
      <c r="P72" s="131"/>
      <c r="Q72" s="131"/>
    </row>
    <row r="73" spans="1:17" hidden="1" outlineLevel="1">
      <c r="A73" s="127" t="s">
        <v>35</v>
      </c>
      <c r="B73" s="128" t="s">
        <v>108</v>
      </c>
      <c r="C73" s="129"/>
      <c r="D73" s="131"/>
      <c r="E73" s="225"/>
      <c r="F73" s="223"/>
      <c r="G73" s="225"/>
      <c r="H73" s="131"/>
      <c r="I73" s="131"/>
      <c r="J73" s="131"/>
      <c r="K73" s="131"/>
      <c r="L73" s="131"/>
      <c r="M73" s="131"/>
      <c r="N73" s="131"/>
      <c r="O73" s="131"/>
      <c r="P73" s="131"/>
      <c r="Q73" s="131"/>
    </row>
    <row r="74" spans="1:17" hidden="1" outlineLevel="1">
      <c r="A74" s="127" t="s">
        <v>37</v>
      </c>
      <c r="B74" s="128" t="s">
        <v>109</v>
      </c>
      <c r="C74" s="129"/>
      <c r="D74" s="131"/>
      <c r="E74" s="225"/>
      <c r="F74" s="223"/>
      <c r="G74" s="225"/>
      <c r="H74" s="131"/>
      <c r="I74" s="131"/>
      <c r="J74" s="131"/>
      <c r="K74" s="131"/>
      <c r="L74" s="131"/>
      <c r="M74" s="131"/>
      <c r="N74" s="131"/>
      <c r="O74" s="131"/>
      <c r="P74" s="131"/>
      <c r="Q74" s="131"/>
    </row>
    <row r="75" spans="1:17" hidden="1" outlineLevel="1">
      <c r="A75" s="147" t="s">
        <v>110</v>
      </c>
      <c r="B75" s="148" t="s">
        <v>111</v>
      </c>
      <c r="C75" s="154">
        <f>C76+C77+C78</f>
        <v>0</v>
      </c>
      <c r="D75" s="155">
        <f t="shared" ref="D75" si="76">D76+D77+D78</f>
        <v>0</v>
      </c>
      <c r="E75" s="304">
        <f t="shared" ref="E75:I75" si="77">E76+E77+E78</f>
        <v>0</v>
      </c>
      <c r="F75" s="335">
        <f t="shared" si="77"/>
        <v>0</v>
      </c>
      <c r="G75" s="304">
        <f t="shared" si="77"/>
        <v>0</v>
      </c>
      <c r="H75" s="155">
        <f t="shared" si="77"/>
        <v>0</v>
      </c>
      <c r="I75" s="155">
        <f t="shared" si="77"/>
        <v>0</v>
      </c>
      <c r="J75" s="155">
        <f t="shared" ref="J75:K75" si="78">J76+J77+J78</f>
        <v>0</v>
      </c>
      <c r="K75" s="155">
        <f t="shared" si="78"/>
        <v>0</v>
      </c>
      <c r="L75" s="155">
        <f t="shared" ref="L75:M75" si="79">L76+L77+L78</f>
        <v>0</v>
      </c>
      <c r="M75" s="155">
        <f t="shared" si="79"/>
        <v>0</v>
      </c>
      <c r="N75" s="155">
        <f t="shared" ref="N75:Q75" si="80">N76+N77+N78</f>
        <v>0</v>
      </c>
      <c r="O75" s="155">
        <f t="shared" si="80"/>
        <v>0</v>
      </c>
      <c r="P75" s="155">
        <f t="shared" si="80"/>
        <v>0</v>
      </c>
      <c r="Q75" s="155">
        <f t="shared" si="80"/>
        <v>0</v>
      </c>
    </row>
    <row r="76" spans="1:17" hidden="1" outlineLevel="1">
      <c r="A76" s="127" t="s">
        <v>29</v>
      </c>
      <c r="B76" s="128" t="s">
        <v>112</v>
      </c>
      <c r="C76" s="129"/>
      <c r="D76" s="131"/>
      <c r="E76" s="225"/>
      <c r="F76" s="223"/>
      <c r="G76" s="225"/>
      <c r="H76" s="131"/>
      <c r="I76" s="131"/>
      <c r="J76" s="131"/>
      <c r="K76" s="131"/>
      <c r="L76" s="131"/>
      <c r="M76" s="131"/>
      <c r="N76" s="131"/>
      <c r="O76" s="131"/>
      <c r="P76" s="131"/>
      <c r="Q76" s="131"/>
    </row>
    <row r="77" spans="1:17" hidden="1" outlineLevel="1">
      <c r="A77" s="127" t="s">
        <v>35</v>
      </c>
      <c r="B77" s="128" t="s">
        <v>113</v>
      </c>
      <c r="C77" s="129"/>
      <c r="D77" s="131"/>
      <c r="E77" s="225"/>
      <c r="F77" s="223"/>
      <c r="G77" s="225"/>
      <c r="H77" s="131"/>
      <c r="I77" s="131"/>
      <c r="J77" s="131"/>
      <c r="K77" s="131"/>
      <c r="L77" s="131"/>
      <c r="M77" s="131"/>
      <c r="N77" s="131"/>
      <c r="O77" s="131"/>
      <c r="P77" s="131"/>
      <c r="Q77" s="131"/>
    </row>
    <row r="78" spans="1:17" hidden="1" outlineLevel="1">
      <c r="A78" s="127" t="s">
        <v>37</v>
      </c>
      <c r="B78" s="128" t="s">
        <v>114</v>
      </c>
      <c r="C78" s="129"/>
      <c r="D78" s="131"/>
      <c r="E78" s="225"/>
      <c r="F78" s="223"/>
      <c r="G78" s="225"/>
      <c r="H78" s="131"/>
      <c r="I78" s="131"/>
      <c r="J78" s="131"/>
      <c r="K78" s="131"/>
      <c r="L78" s="131"/>
      <c r="M78" s="131"/>
      <c r="N78" s="131"/>
      <c r="O78" s="131"/>
      <c r="P78" s="131"/>
      <c r="Q78" s="131"/>
    </row>
    <row r="79" spans="1:17" hidden="1" outlineLevel="1">
      <c r="A79" s="156" t="s">
        <v>115</v>
      </c>
      <c r="B79" s="157" t="s">
        <v>116</v>
      </c>
      <c r="C79" s="158">
        <f>C67+C68-C71+C75</f>
        <v>0</v>
      </c>
      <c r="D79" s="159">
        <f t="shared" ref="D79" si="81">D67+D68-D71+D75</f>
        <v>0</v>
      </c>
      <c r="E79" s="305">
        <f t="shared" ref="E79:I79" si="82">E67+E68-E71+E75</f>
        <v>0</v>
      </c>
      <c r="F79" s="336">
        <f t="shared" si="82"/>
        <v>0</v>
      </c>
      <c r="G79" s="305">
        <f t="shared" si="82"/>
        <v>0</v>
      </c>
      <c r="H79" s="159">
        <f t="shared" si="82"/>
        <v>0</v>
      </c>
      <c r="I79" s="159">
        <f t="shared" si="82"/>
        <v>0</v>
      </c>
      <c r="J79" s="159">
        <f t="shared" ref="J79:K79" si="83">J67+J68-J71+J75</f>
        <v>0</v>
      </c>
      <c r="K79" s="159">
        <f t="shared" si="83"/>
        <v>0</v>
      </c>
      <c r="L79" s="159">
        <f t="shared" ref="L79:M79" si="84">L67+L68-L71+L75</f>
        <v>0</v>
      </c>
      <c r="M79" s="159">
        <f t="shared" si="84"/>
        <v>0</v>
      </c>
      <c r="N79" s="159">
        <f t="shared" ref="N79:Q79" si="85">N67+N68-N71+N75</f>
        <v>0</v>
      </c>
      <c r="O79" s="159">
        <f t="shared" si="85"/>
        <v>0</v>
      </c>
      <c r="P79" s="159">
        <f t="shared" si="85"/>
        <v>0</v>
      </c>
      <c r="Q79" s="159">
        <f t="shared" si="85"/>
        <v>0</v>
      </c>
    </row>
    <row r="80" spans="1:17" collapsed="1">
      <c r="A80" s="145" t="s">
        <v>117</v>
      </c>
      <c r="B80" s="160" t="s">
        <v>118</v>
      </c>
      <c r="C80" s="129"/>
      <c r="D80" s="131"/>
      <c r="E80" s="225"/>
      <c r="F80" s="223"/>
      <c r="G80" s="225"/>
      <c r="H80" s="131"/>
      <c r="I80" s="131"/>
      <c r="J80" s="131"/>
      <c r="K80" s="131"/>
      <c r="L80" s="131"/>
      <c r="M80" s="131"/>
      <c r="N80" s="131"/>
      <c r="O80" s="131"/>
      <c r="P80" s="131"/>
      <c r="Q80" s="131"/>
    </row>
    <row r="81" spans="1:17" ht="28.8">
      <c r="A81" s="145" t="s">
        <v>119</v>
      </c>
      <c r="B81" s="146" t="s">
        <v>120</v>
      </c>
      <c r="C81" s="129"/>
      <c r="D81" s="131"/>
      <c r="E81" s="225"/>
      <c r="F81" s="223"/>
      <c r="G81" s="225"/>
      <c r="H81" s="131"/>
      <c r="I81" s="131"/>
      <c r="J81" s="131"/>
      <c r="K81" s="131"/>
      <c r="L81" s="131"/>
      <c r="M81" s="131"/>
      <c r="N81" s="131"/>
      <c r="O81" s="131"/>
      <c r="P81" s="131"/>
      <c r="Q81" s="131"/>
    </row>
    <row r="82" spans="1:17">
      <c r="A82" s="145" t="s">
        <v>121</v>
      </c>
      <c r="B82" s="146" t="s">
        <v>122</v>
      </c>
      <c r="C82" s="129"/>
      <c r="D82" s="131"/>
      <c r="E82" s="225"/>
      <c r="F82" s="223"/>
      <c r="G82" s="225"/>
      <c r="H82" s="131"/>
      <c r="I82" s="131"/>
      <c r="J82" s="131"/>
      <c r="K82" s="131"/>
      <c r="L82" s="131"/>
      <c r="M82" s="131"/>
      <c r="N82" s="131"/>
      <c r="O82" s="131"/>
      <c r="P82" s="131"/>
      <c r="Q82" s="131"/>
    </row>
    <row r="83" spans="1:17">
      <c r="A83" s="145" t="s">
        <v>123</v>
      </c>
      <c r="B83" s="160" t="s">
        <v>124</v>
      </c>
      <c r="C83" s="129"/>
      <c r="D83" s="131"/>
      <c r="E83" s="225"/>
      <c r="F83" s="223"/>
      <c r="G83" s="225"/>
      <c r="H83" s="131"/>
      <c r="I83" s="131"/>
      <c r="J83" s="131"/>
      <c r="K83" s="131"/>
      <c r="L83" s="131"/>
      <c r="M83" s="131"/>
      <c r="N83" s="131"/>
      <c r="O83" s="131"/>
      <c r="P83" s="131"/>
      <c r="Q83" s="131"/>
    </row>
    <row r="84" spans="1:17" ht="15" thickBot="1">
      <c r="A84" s="161" t="s">
        <v>125</v>
      </c>
      <c r="B84" s="162" t="s">
        <v>126</v>
      </c>
      <c r="C84" s="163">
        <f>C79-C80+C81+C82+C83</f>
        <v>0</v>
      </c>
      <c r="D84" s="164">
        <f t="shared" ref="D84" si="86">D79-D80+D81+D82+D83</f>
        <v>0</v>
      </c>
      <c r="E84" s="306">
        <f t="shared" ref="E84:I84" si="87">E79-E80+E81+E82+E83</f>
        <v>0</v>
      </c>
      <c r="F84" s="337">
        <f t="shared" si="87"/>
        <v>0</v>
      </c>
      <c r="G84" s="306">
        <f t="shared" si="87"/>
        <v>0</v>
      </c>
      <c r="H84" s="164">
        <f t="shared" si="87"/>
        <v>0</v>
      </c>
      <c r="I84" s="164">
        <f t="shared" si="87"/>
        <v>0</v>
      </c>
      <c r="J84" s="164">
        <f t="shared" ref="J84:K84" si="88">J79-J80+J81+J82+J83</f>
        <v>0</v>
      </c>
      <c r="K84" s="164">
        <f t="shared" si="88"/>
        <v>0</v>
      </c>
      <c r="L84" s="164">
        <f t="shared" ref="L84:M84" si="89">L79-L80+L81+L82+L83</f>
        <v>0</v>
      </c>
      <c r="M84" s="164">
        <f t="shared" si="89"/>
        <v>0</v>
      </c>
      <c r="N84" s="164">
        <f t="shared" ref="N84:Q84" si="90">N79-N80+N81+N82+N83</f>
        <v>0</v>
      </c>
      <c r="O84" s="164">
        <f t="shared" si="90"/>
        <v>0</v>
      </c>
      <c r="P84" s="164">
        <f t="shared" si="90"/>
        <v>0</v>
      </c>
      <c r="Q84" s="164">
        <f t="shared" si="90"/>
        <v>0</v>
      </c>
    </row>
    <row r="85" spans="1:17" ht="15.6">
      <c r="A85" s="165" t="s">
        <v>18</v>
      </c>
      <c r="B85" s="166"/>
      <c r="C85" s="167"/>
      <c r="D85" s="167"/>
      <c r="E85" s="167"/>
      <c r="F85" s="167"/>
      <c r="G85" s="167"/>
      <c r="H85" s="167"/>
      <c r="I85" s="167"/>
    </row>
    <row r="86" spans="1:17" ht="18">
      <c r="A86" s="168" t="s">
        <v>335</v>
      </c>
      <c r="B86" s="91"/>
    </row>
  </sheetData>
  <mergeCells count="5">
    <mergeCell ref="A2:Q2"/>
    <mergeCell ref="C3:F3"/>
    <mergeCell ref="G3:Q3"/>
    <mergeCell ref="A1:M1"/>
    <mergeCell ref="N1:Q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74"/>
  <sheetViews>
    <sheetView view="pageBreakPreview" topLeftCell="C1" zoomScale="70" zoomScaleNormal="70" zoomScaleSheetLayoutView="70" workbookViewId="0">
      <selection activeCell="N1" sqref="N1:Q1"/>
    </sheetView>
  </sheetViews>
  <sheetFormatPr defaultRowHeight="15.6" outlineLevelRow="1"/>
  <cols>
    <col min="1" max="1" width="6.59765625" style="204" customWidth="1"/>
    <col min="2" max="2" width="57.3984375" style="92" customWidth="1"/>
    <col min="3" max="9" width="18.69921875" style="92" customWidth="1"/>
    <col min="10" max="11" width="20.19921875" style="92" customWidth="1"/>
    <col min="12" max="12" width="21.69921875" style="92" customWidth="1"/>
    <col min="13" max="13" width="18.59765625" style="92" customWidth="1"/>
    <col min="14" max="17" width="16.5" style="92" customWidth="1"/>
    <col min="18" max="246" width="9" style="92"/>
    <col min="247" max="247" width="13.8984375" style="92" customWidth="1"/>
    <col min="248" max="248" width="50.3984375" style="92" customWidth="1"/>
    <col min="249" max="249" width="16.8984375" style="92" customWidth="1"/>
    <col min="250" max="250" width="9" style="92"/>
    <col min="251" max="254" width="8" style="92" customWidth="1"/>
    <col min="255" max="502" width="9" style="92"/>
    <col min="503" max="503" width="13.8984375" style="92" customWidth="1"/>
    <col min="504" max="504" width="50.3984375" style="92" customWidth="1"/>
    <col min="505" max="505" width="16.8984375" style="92" customWidth="1"/>
    <col min="506" max="506" width="9" style="92"/>
    <col min="507" max="510" width="8" style="92" customWidth="1"/>
    <col min="511" max="758" width="9" style="92"/>
    <col min="759" max="759" width="13.8984375" style="92" customWidth="1"/>
    <col min="760" max="760" width="50.3984375" style="92" customWidth="1"/>
    <col min="761" max="761" width="16.8984375" style="92" customWidth="1"/>
    <col min="762" max="762" width="9" style="92"/>
    <col min="763" max="766" width="8" style="92" customWidth="1"/>
    <col min="767" max="1014" width="9" style="92"/>
    <col min="1015" max="1015" width="13.8984375" style="92" customWidth="1"/>
    <col min="1016" max="1016" width="50.3984375" style="92" customWidth="1"/>
    <col min="1017" max="1017" width="16.8984375" style="92" customWidth="1"/>
    <col min="1018" max="1018" width="9" style="92"/>
    <col min="1019" max="1022" width="8" style="92" customWidth="1"/>
    <col min="1023" max="1270" width="9" style="92"/>
    <col min="1271" max="1271" width="13.8984375" style="92" customWidth="1"/>
    <col min="1272" max="1272" width="50.3984375" style="92" customWidth="1"/>
    <col min="1273" max="1273" width="16.8984375" style="92" customWidth="1"/>
    <col min="1274" max="1274" width="9" style="92"/>
    <col min="1275" max="1278" width="8" style="92" customWidth="1"/>
    <col min="1279" max="1526" width="9" style="92"/>
    <col min="1527" max="1527" width="13.8984375" style="92" customWidth="1"/>
    <col min="1528" max="1528" width="50.3984375" style="92" customWidth="1"/>
    <col min="1529" max="1529" width="16.8984375" style="92" customWidth="1"/>
    <col min="1530" max="1530" width="9" style="92"/>
    <col min="1531" max="1534" width="8" style="92" customWidth="1"/>
    <col min="1535" max="1782" width="9" style="92"/>
    <col min="1783" max="1783" width="13.8984375" style="92" customWidth="1"/>
    <col min="1784" max="1784" width="50.3984375" style="92" customWidth="1"/>
    <col min="1785" max="1785" width="16.8984375" style="92" customWidth="1"/>
    <col min="1786" max="1786" width="9" style="92"/>
    <col min="1787" max="1790" width="8" style="92" customWidth="1"/>
    <col min="1791" max="2038" width="9" style="92"/>
    <col min="2039" max="2039" width="13.8984375" style="92" customWidth="1"/>
    <col min="2040" max="2040" width="50.3984375" style="92" customWidth="1"/>
    <col min="2041" max="2041" width="16.8984375" style="92" customWidth="1"/>
    <col min="2042" max="2042" width="9" style="92"/>
    <col min="2043" max="2046" width="8" style="92" customWidth="1"/>
    <col min="2047" max="2294" width="9" style="92"/>
    <col min="2295" max="2295" width="13.8984375" style="92" customWidth="1"/>
    <col min="2296" max="2296" width="50.3984375" style="92" customWidth="1"/>
    <col min="2297" max="2297" width="16.8984375" style="92" customWidth="1"/>
    <col min="2298" max="2298" width="9" style="92"/>
    <col min="2299" max="2302" width="8" style="92" customWidth="1"/>
    <col min="2303" max="2550" width="9" style="92"/>
    <col min="2551" max="2551" width="13.8984375" style="92" customWidth="1"/>
    <col min="2552" max="2552" width="50.3984375" style="92" customWidth="1"/>
    <col min="2553" max="2553" width="16.8984375" style="92" customWidth="1"/>
    <col min="2554" max="2554" width="9" style="92"/>
    <col min="2555" max="2558" width="8" style="92" customWidth="1"/>
    <col min="2559" max="2806" width="9" style="92"/>
    <col min="2807" max="2807" width="13.8984375" style="92" customWidth="1"/>
    <col min="2808" max="2808" width="50.3984375" style="92" customWidth="1"/>
    <col min="2809" max="2809" width="16.8984375" style="92" customWidth="1"/>
    <col min="2810" max="2810" width="9" style="92"/>
    <col min="2811" max="2814" width="8" style="92" customWidth="1"/>
    <col min="2815" max="3062" width="9" style="92"/>
    <col min="3063" max="3063" width="13.8984375" style="92" customWidth="1"/>
    <col min="3064" max="3064" width="50.3984375" style="92" customWidth="1"/>
    <col min="3065" max="3065" width="16.8984375" style="92" customWidth="1"/>
    <col min="3066" max="3066" width="9" style="92"/>
    <col min="3067" max="3070" width="8" style="92" customWidth="1"/>
    <col min="3071" max="3318" width="9" style="92"/>
    <col min="3319" max="3319" width="13.8984375" style="92" customWidth="1"/>
    <col min="3320" max="3320" width="50.3984375" style="92" customWidth="1"/>
    <col min="3321" max="3321" width="16.8984375" style="92" customWidth="1"/>
    <col min="3322" max="3322" width="9" style="92"/>
    <col min="3323" max="3326" width="8" style="92" customWidth="1"/>
    <col min="3327" max="3574" width="9" style="92"/>
    <col min="3575" max="3575" width="13.8984375" style="92" customWidth="1"/>
    <col min="3576" max="3576" width="50.3984375" style="92" customWidth="1"/>
    <col min="3577" max="3577" width="16.8984375" style="92" customWidth="1"/>
    <col min="3578" max="3578" width="9" style="92"/>
    <col min="3579" max="3582" width="8" style="92" customWidth="1"/>
    <col min="3583" max="3830" width="9" style="92"/>
    <col min="3831" max="3831" width="13.8984375" style="92" customWidth="1"/>
    <col min="3832" max="3832" width="50.3984375" style="92" customWidth="1"/>
    <col min="3833" max="3833" width="16.8984375" style="92" customWidth="1"/>
    <col min="3834" max="3834" width="9" style="92"/>
    <col min="3835" max="3838" width="8" style="92" customWidth="1"/>
    <col min="3839" max="4086" width="9" style="92"/>
    <col min="4087" max="4087" width="13.8984375" style="92" customWidth="1"/>
    <col min="4088" max="4088" width="50.3984375" style="92" customWidth="1"/>
    <col min="4089" max="4089" width="16.8984375" style="92" customWidth="1"/>
    <col min="4090" max="4090" width="9" style="92"/>
    <col min="4091" max="4094" width="8" style="92" customWidth="1"/>
    <col min="4095" max="4342" width="9" style="92"/>
    <col min="4343" max="4343" width="13.8984375" style="92" customWidth="1"/>
    <col min="4344" max="4344" width="50.3984375" style="92" customWidth="1"/>
    <col min="4345" max="4345" width="16.8984375" style="92" customWidth="1"/>
    <col min="4346" max="4346" width="9" style="92"/>
    <col min="4347" max="4350" width="8" style="92" customWidth="1"/>
    <col min="4351" max="4598" width="9" style="92"/>
    <col min="4599" max="4599" width="13.8984375" style="92" customWidth="1"/>
    <col min="4600" max="4600" width="50.3984375" style="92" customWidth="1"/>
    <col min="4601" max="4601" width="16.8984375" style="92" customWidth="1"/>
    <col min="4602" max="4602" width="9" style="92"/>
    <col min="4603" max="4606" width="8" style="92" customWidth="1"/>
    <col min="4607" max="4854" width="9" style="92"/>
    <col min="4855" max="4855" width="13.8984375" style="92" customWidth="1"/>
    <col min="4856" max="4856" width="50.3984375" style="92" customWidth="1"/>
    <col min="4857" max="4857" width="16.8984375" style="92" customWidth="1"/>
    <col min="4858" max="4858" width="9" style="92"/>
    <col min="4859" max="4862" width="8" style="92" customWidth="1"/>
    <col min="4863" max="5110" width="9" style="92"/>
    <col min="5111" max="5111" width="13.8984375" style="92" customWidth="1"/>
    <col min="5112" max="5112" width="50.3984375" style="92" customWidth="1"/>
    <col min="5113" max="5113" width="16.8984375" style="92" customWidth="1"/>
    <col min="5114" max="5114" width="9" style="92"/>
    <col min="5115" max="5118" width="8" style="92" customWidth="1"/>
    <col min="5119" max="5366" width="9" style="92"/>
    <col min="5367" max="5367" width="13.8984375" style="92" customWidth="1"/>
    <col min="5368" max="5368" width="50.3984375" style="92" customWidth="1"/>
    <col min="5369" max="5369" width="16.8984375" style="92" customWidth="1"/>
    <col min="5370" max="5370" width="9" style="92"/>
    <col min="5371" max="5374" width="8" style="92" customWidth="1"/>
    <col min="5375" max="5622" width="9" style="92"/>
    <col min="5623" max="5623" width="13.8984375" style="92" customWidth="1"/>
    <col min="5624" max="5624" width="50.3984375" style="92" customWidth="1"/>
    <col min="5625" max="5625" width="16.8984375" style="92" customWidth="1"/>
    <col min="5626" max="5626" width="9" style="92"/>
    <col min="5627" max="5630" width="8" style="92" customWidth="1"/>
    <col min="5631" max="5878" width="9" style="92"/>
    <col min="5879" max="5879" width="13.8984375" style="92" customWidth="1"/>
    <col min="5880" max="5880" width="50.3984375" style="92" customWidth="1"/>
    <col min="5881" max="5881" width="16.8984375" style="92" customWidth="1"/>
    <col min="5882" max="5882" width="9" style="92"/>
    <col min="5883" max="5886" width="8" style="92" customWidth="1"/>
    <col min="5887" max="6134" width="9" style="92"/>
    <col min="6135" max="6135" width="13.8984375" style="92" customWidth="1"/>
    <col min="6136" max="6136" width="50.3984375" style="92" customWidth="1"/>
    <col min="6137" max="6137" width="16.8984375" style="92" customWidth="1"/>
    <col min="6138" max="6138" width="9" style="92"/>
    <col min="6139" max="6142" width="8" style="92" customWidth="1"/>
    <col min="6143" max="6390" width="9" style="92"/>
    <col min="6391" max="6391" width="13.8984375" style="92" customWidth="1"/>
    <col min="6392" max="6392" width="50.3984375" style="92" customWidth="1"/>
    <col min="6393" max="6393" width="16.8984375" style="92" customWidth="1"/>
    <col min="6394" max="6394" width="9" style="92"/>
    <col min="6395" max="6398" width="8" style="92" customWidth="1"/>
    <col min="6399" max="6646" width="9" style="92"/>
    <col min="6647" max="6647" width="13.8984375" style="92" customWidth="1"/>
    <col min="6648" max="6648" width="50.3984375" style="92" customWidth="1"/>
    <col min="6649" max="6649" width="16.8984375" style="92" customWidth="1"/>
    <col min="6650" max="6650" width="9" style="92"/>
    <col min="6651" max="6654" width="8" style="92" customWidth="1"/>
    <col min="6655" max="6902" width="9" style="92"/>
    <col min="6903" max="6903" width="13.8984375" style="92" customWidth="1"/>
    <col min="6904" max="6904" width="50.3984375" style="92" customWidth="1"/>
    <col min="6905" max="6905" width="16.8984375" style="92" customWidth="1"/>
    <col min="6906" max="6906" width="9" style="92"/>
    <col min="6907" max="6910" width="8" style="92" customWidth="1"/>
    <col min="6911" max="7158" width="9" style="92"/>
    <col min="7159" max="7159" width="13.8984375" style="92" customWidth="1"/>
    <col min="7160" max="7160" width="50.3984375" style="92" customWidth="1"/>
    <col min="7161" max="7161" width="16.8984375" style="92" customWidth="1"/>
    <col min="7162" max="7162" width="9" style="92"/>
    <col min="7163" max="7166" width="8" style="92" customWidth="1"/>
    <col min="7167" max="7414" width="9" style="92"/>
    <col min="7415" max="7415" width="13.8984375" style="92" customWidth="1"/>
    <col min="7416" max="7416" width="50.3984375" style="92" customWidth="1"/>
    <col min="7417" max="7417" width="16.8984375" style="92" customWidth="1"/>
    <col min="7418" max="7418" width="9" style="92"/>
    <col min="7419" max="7422" width="8" style="92" customWidth="1"/>
    <col min="7423" max="7670" width="9" style="92"/>
    <col min="7671" max="7671" width="13.8984375" style="92" customWidth="1"/>
    <col min="7672" max="7672" width="50.3984375" style="92" customWidth="1"/>
    <col min="7673" max="7673" width="16.8984375" style="92" customWidth="1"/>
    <col min="7674" max="7674" width="9" style="92"/>
    <col min="7675" max="7678" width="8" style="92" customWidth="1"/>
    <col min="7679" max="7926" width="9" style="92"/>
    <col min="7927" max="7927" width="13.8984375" style="92" customWidth="1"/>
    <col min="7928" max="7928" width="50.3984375" style="92" customWidth="1"/>
    <col min="7929" max="7929" width="16.8984375" style="92" customWidth="1"/>
    <col min="7930" max="7930" width="9" style="92"/>
    <col min="7931" max="7934" width="8" style="92" customWidth="1"/>
    <col min="7935" max="8182" width="9" style="92"/>
    <col min="8183" max="8183" width="13.8984375" style="92" customWidth="1"/>
    <col min="8184" max="8184" width="50.3984375" style="92" customWidth="1"/>
    <col min="8185" max="8185" width="16.8984375" style="92" customWidth="1"/>
    <col min="8186" max="8186" width="9" style="92"/>
    <col min="8187" max="8190" width="8" style="92" customWidth="1"/>
    <col min="8191" max="8438" width="9" style="92"/>
    <col min="8439" max="8439" width="13.8984375" style="92" customWidth="1"/>
    <col min="8440" max="8440" width="50.3984375" style="92" customWidth="1"/>
    <col min="8441" max="8441" width="16.8984375" style="92" customWidth="1"/>
    <col min="8442" max="8442" width="9" style="92"/>
    <col min="8443" max="8446" width="8" style="92" customWidth="1"/>
    <col min="8447" max="8694" width="9" style="92"/>
    <col min="8695" max="8695" width="13.8984375" style="92" customWidth="1"/>
    <col min="8696" max="8696" width="50.3984375" style="92" customWidth="1"/>
    <col min="8697" max="8697" width="16.8984375" style="92" customWidth="1"/>
    <col min="8698" max="8698" width="9" style="92"/>
    <col min="8699" max="8702" width="8" style="92" customWidth="1"/>
    <col min="8703" max="8950" width="9" style="92"/>
    <col min="8951" max="8951" width="13.8984375" style="92" customWidth="1"/>
    <col min="8952" max="8952" width="50.3984375" style="92" customWidth="1"/>
    <col min="8953" max="8953" width="16.8984375" style="92" customWidth="1"/>
    <col min="8954" max="8954" width="9" style="92"/>
    <col min="8955" max="8958" width="8" style="92" customWidth="1"/>
    <col min="8959" max="9206" width="9" style="92"/>
    <col min="9207" max="9207" width="13.8984375" style="92" customWidth="1"/>
    <col min="9208" max="9208" width="50.3984375" style="92" customWidth="1"/>
    <col min="9209" max="9209" width="16.8984375" style="92" customWidth="1"/>
    <col min="9210" max="9210" width="9" style="92"/>
    <col min="9211" max="9214" width="8" style="92" customWidth="1"/>
    <col min="9215" max="9462" width="9" style="92"/>
    <col min="9463" max="9463" width="13.8984375" style="92" customWidth="1"/>
    <col min="9464" max="9464" width="50.3984375" style="92" customWidth="1"/>
    <col min="9465" max="9465" width="16.8984375" style="92" customWidth="1"/>
    <col min="9466" max="9466" width="9" style="92"/>
    <col min="9467" max="9470" width="8" style="92" customWidth="1"/>
    <col min="9471" max="9718" width="9" style="92"/>
    <col min="9719" max="9719" width="13.8984375" style="92" customWidth="1"/>
    <col min="9720" max="9720" width="50.3984375" style="92" customWidth="1"/>
    <col min="9721" max="9721" width="16.8984375" style="92" customWidth="1"/>
    <col min="9722" max="9722" width="9" style="92"/>
    <col min="9723" max="9726" width="8" style="92" customWidth="1"/>
    <col min="9727" max="9974" width="9" style="92"/>
    <col min="9975" max="9975" width="13.8984375" style="92" customWidth="1"/>
    <col min="9976" max="9976" width="50.3984375" style="92" customWidth="1"/>
    <col min="9977" max="9977" width="16.8984375" style="92" customWidth="1"/>
    <col min="9978" max="9978" width="9" style="92"/>
    <col min="9979" max="9982" width="8" style="92" customWidth="1"/>
    <col min="9983" max="10230" width="9" style="92"/>
    <col min="10231" max="10231" width="13.8984375" style="92" customWidth="1"/>
    <col min="10232" max="10232" width="50.3984375" style="92" customWidth="1"/>
    <col min="10233" max="10233" width="16.8984375" style="92" customWidth="1"/>
    <col min="10234" max="10234" width="9" style="92"/>
    <col min="10235" max="10238" width="8" style="92" customWidth="1"/>
    <col min="10239" max="10486" width="9" style="92"/>
    <col min="10487" max="10487" width="13.8984375" style="92" customWidth="1"/>
    <col min="10488" max="10488" width="50.3984375" style="92" customWidth="1"/>
    <col min="10489" max="10489" width="16.8984375" style="92" customWidth="1"/>
    <col min="10490" max="10490" width="9" style="92"/>
    <col min="10491" max="10494" width="8" style="92" customWidth="1"/>
    <col min="10495" max="10742" width="9" style="92"/>
    <col min="10743" max="10743" width="13.8984375" style="92" customWidth="1"/>
    <col min="10744" max="10744" width="50.3984375" style="92" customWidth="1"/>
    <col min="10745" max="10745" width="16.8984375" style="92" customWidth="1"/>
    <col min="10746" max="10746" width="9" style="92"/>
    <col min="10747" max="10750" width="8" style="92" customWidth="1"/>
    <col min="10751" max="10998" width="9" style="92"/>
    <col min="10999" max="10999" width="13.8984375" style="92" customWidth="1"/>
    <col min="11000" max="11000" width="50.3984375" style="92" customWidth="1"/>
    <col min="11001" max="11001" width="16.8984375" style="92" customWidth="1"/>
    <col min="11002" max="11002" width="9" style="92"/>
    <col min="11003" max="11006" width="8" style="92" customWidth="1"/>
    <col min="11007" max="11254" width="9" style="92"/>
    <col min="11255" max="11255" width="13.8984375" style="92" customWidth="1"/>
    <col min="11256" max="11256" width="50.3984375" style="92" customWidth="1"/>
    <col min="11257" max="11257" width="16.8984375" style="92" customWidth="1"/>
    <col min="11258" max="11258" width="9" style="92"/>
    <col min="11259" max="11262" width="8" style="92" customWidth="1"/>
    <col min="11263" max="11510" width="9" style="92"/>
    <col min="11511" max="11511" width="13.8984375" style="92" customWidth="1"/>
    <col min="11512" max="11512" width="50.3984375" style="92" customWidth="1"/>
    <col min="11513" max="11513" width="16.8984375" style="92" customWidth="1"/>
    <col min="11514" max="11514" width="9" style="92"/>
    <col min="11515" max="11518" width="8" style="92" customWidth="1"/>
    <col min="11519" max="11766" width="9" style="92"/>
    <col min="11767" max="11767" width="13.8984375" style="92" customWidth="1"/>
    <col min="11768" max="11768" width="50.3984375" style="92" customWidth="1"/>
    <col min="11769" max="11769" width="16.8984375" style="92" customWidth="1"/>
    <col min="11770" max="11770" width="9" style="92"/>
    <col min="11771" max="11774" width="8" style="92" customWidth="1"/>
    <col min="11775" max="12022" width="9" style="92"/>
    <col min="12023" max="12023" width="13.8984375" style="92" customWidth="1"/>
    <col min="12024" max="12024" width="50.3984375" style="92" customWidth="1"/>
    <col min="12025" max="12025" width="16.8984375" style="92" customWidth="1"/>
    <col min="12026" max="12026" width="9" style="92"/>
    <col min="12027" max="12030" width="8" style="92" customWidth="1"/>
    <col min="12031" max="12278" width="9" style="92"/>
    <col min="12279" max="12279" width="13.8984375" style="92" customWidth="1"/>
    <col min="12280" max="12280" width="50.3984375" style="92" customWidth="1"/>
    <col min="12281" max="12281" width="16.8984375" style="92" customWidth="1"/>
    <col min="12282" max="12282" width="9" style="92"/>
    <col min="12283" max="12286" width="8" style="92" customWidth="1"/>
    <col min="12287" max="12534" width="9" style="92"/>
    <col min="12535" max="12535" width="13.8984375" style="92" customWidth="1"/>
    <col min="12536" max="12536" width="50.3984375" style="92" customWidth="1"/>
    <col min="12537" max="12537" width="16.8984375" style="92" customWidth="1"/>
    <col min="12538" max="12538" width="9" style="92"/>
    <col min="12539" max="12542" width="8" style="92" customWidth="1"/>
    <col min="12543" max="12790" width="9" style="92"/>
    <col min="12791" max="12791" width="13.8984375" style="92" customWidth="1"/>
    <col min="12792" max="12792" width="50.3984375" style="92" customWidth="1"/>
    <col min="12793" max="12793" width="16.8984375" style="92" customWidth="1"/>
    <col min="12794" max="12794" width="9" style="92"/>
    <col min="12795" max="12798" width="8" style="92" customWidth="1"/>
    <col min="12799" max="13046" width="9" style="92"/>
    <col min="13047" max="13047" width="13.8984375" style="92" customWidth="1"/>
    <col min="13048" max="13048" width="50.3984375" style="92" customWidth="1"/>
    <col min="13049" max="13049" width="16.8984375" style="92" customWidth="1"/>
    <col min="13050" max="13050" width="9" style="92"/>
    <col min="13051" max="13054" width="8" style="92" customWidth="1"/>
    <col min="13055" max="13302" width="9" style="92"/>
    <col min="13303" max="13303" width="13.8984375" style="92" customWidth="1"/>
    <col min="13304" max="13304" width="50.3984375" style="92" customWidth="1"/>
    <col min="13305" max="13305" width="16.8984375" style="92" customWidth="1"/>
    <col min="13306" max="13306" width="9" style="92"/>
    <col min="13307" max="13310" width="8" style="92" customWidth="1"/>
    <col min="13311" max="13558" width="9" style="92"/>
    <col min="13559" max="13559" width="13.8984375" style="92" customWidth="1"/>
    <col min="13560" max="13560" width="50.3984375" style="92" customWidth="1"/>
    <col min="13561" max="13561" width="16.8984375" style="92" customWidth="1"/>
    <col min="13562" max="13562" width="9" style="92"/>
    <col min="13563" max="13566" width="8" style="92" customWidth="1"/>
    <col min="13567" max="13814" width="9" style="92"/>
    <col min="13815" max="13815" width="13.8984375" style="92" customWidth="1"/>
    <col min="13816" max="13816" width="50.3984375" style="92" customWidth="1"/>
    <col min="13817" max="13817" width="16.8984375" style="92" customWidth="1"/>
    <col min="13818" max="13818" width="9" style="92"/>
    <col min="13819" max="13822" width="8" style="92" customWidth="1"/>
    <col min="13823" max="14070" width="9" style="92"/>
    <col min="14071" max="14071" width="13.8984375" style="92" customWidth="1"/>
    <col min="14072" max="14072" width="50.3984375" style="92" customWidth="1"/>
    <col min="14073" max="14073" width="16.8984375" style="92" customWidth="1"/>
    <col min="14074" max="14074" width="9" style="92"/>
    <col min="14075" max="14078" width="8" style="92" customWidth="1"/>
    <col min="14079" max="14326" width="9" style="92"/>
    <col min="14327" max="14327" width="13.8984375" style="92" customWidth="1"/>
    <col min="14328" max="14328" width="50.3984375" style="92" customWidth="1"/>
    <col min="14329" max="14329" width="16.8984375" style="92" customWidth="1"/>
    <col min="14330" max="14330" width="9" style="92"/>
    <col min="14331" max="14334" width="8" style="92" customWidth="1"/>
    <col min="14335" max="14582" width="9" style="92"/>
    <col min="14583" max="14583" width="13.8984375" style="92" customWidth="1"/>
    <col min="14584" max="14584" width="50.3984375" style="92" customWidth="1"/>
    <col min="14585" max="14585" width="16.8984375" style="92" customWidth="1"/>
    <col min="14586" max="14586" width="9" style="92"/>
    <col min="14587" max="14590" width="8" style="92" customWidth="1"/>
    <col min="14591" max="14838" width="9" style="92"/>
    <col min="14839" max="14839" width="13.8984375" style="92" customWidth="1"/>
    <col min="14840" max="14840" width="50.3984375" style="92" customWidth="1"/>
    <col min="14841" max="14841" width="16.8984375" style="92" customWidth="1"/>
    <col min="14842" max="14842" width="9" style="92"/>
    <col min="14843" max="14846" width="8" style="92" customWidth="1"/>
    <col min="14847" max="15094" width="9" style="92"/>
    <col min="15095" max="15095" width="13.8984375" style="92" customWidth="1"/>
    <col min="15096" max="15096" width="50.3984375" style="92" customWidth="1"/>
    <col min="15097" max="15097" width="16.8984375" style="92" customWidth="1"/>
    <col min="15098" max="15098" width="9" style="92"/>
    <col min="15099" max="15102" width="8" style="92" customWidth="1"/>
    <col min="15103" max="15350" width="9" style="92"/>
    <col min="15351" max="15351" width="13.8984375" style="92" customWidth="1"/>
    <col min="15352" max="15352" width="50.3984375" style="92" customWidth="1"/>
    <col min="15353" max="15353" width="16.8984375" style="92" customWidth="1"/>
    <col min="15354" max="15354" width="9" style="92"/>
    <col min="15355" max="15358" width="8" style="92" customWidth="1"/>
    <col min="15359" max="15606" width="9" style="92"/>
    <col min="15607" max="15607" width="13.8984375" style="92" customWidth="1"/>
    <col min="15608" max="15608" width="50.3984375" style="92" customWidth="1"/>
    <col min="15609" max="15609" width="16.8984375" style="92" customWidth="1"/>
    <col min="15610" max="15610" width="9" style="92"/>
    <col min="15611" max="15614" width="8" style="92" customWidth="1"/>
    <col min="15615" max="15862" width="9" style="92"/>
    <col min="15863" max="15863" width="13.8984375" style="92" customWidth="1"/>
    <col min="15864" max="15864" width="50.3984375" style="92" customWidth="1"/>
    <col min="15865" max="15865" width="16.8984375" style="92" customWidth="1"/>
    <col min="15866" max="15866" width="9" style="92"/>
    <col min="15867" max="15870" width="8" style="92" customWidth="1"/>
    <col min="15871" max="16118" width="9" style="92"/>
    <col min="16119" max="16119" width="13.8984375" style="92" customWidth="1"/>
    <col min="16120" max="16120" width="50.3984375" style="92" customWidth="1"/>
    <col min="16121" max="16121" width="16.8984375" style="92" customWidth="1"/>
    <col min="16122" max="16122" width="9" style="92"/>
    <col min="16123" max="16126" width="8" style="92" customWidth="1"/>
    <col min="16127" max="16379" width="9" style="92"/>
    <col min="16380" max="16384" width="9" style="92" customWidth="1"/>
  </cols>
  <sheetData>
    <row r="1" spans="1:17" ht="61.5" customHeight="1">
      <c r="A1" s="416" t="s">
        <v>341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8"/>
      <c r="O1" s="419"/>
      <c r="P1" s="419"/>
      <c r="Q1" s="419"/>
    </row>
    <row r="2" spans="1:17" ht="16.5" customHeight="1" thickBot="1">
      <c r="A2" s="414" t="s">
        <v>337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</row>
    <row r="3" spans="1:17" ht="33.75" customHeight="1" thickBot="1">
      <c r="A3" s="169"/>
      <c r="B3" s="170" t="s">
        <v>250</v>
      </c>
      <c r="C3" s="386" t="s">
        <v>274</v>
      </c>
      <c r="D3" s="387"/>
      <c r="E3" s="387"/>
      <c r="F3" s="388"/>
      <c r="G3" s="386" t="s">
        <v>350</v>
      </c>
      <c r="H3" s="387"/>
      <c r="I3" s="387"/>
      <c r="J3" s="387"/>
      <c r="K3" s="387"/>
      <c r="L3" s="387"/>
      <c r="M3" s="387"/>
      <c r="N3" s="387"/>
      <c r="O3" s="387"/>
      <c r="P3" s="387"/>
      <c r="Q3" s="387"/>
    </row>
    <row r="4" spans="1:17" ht="16.2" thickBot="1">
      <c r="A4" s="171" t="s">
        <v>278</v>
      </c>
      <c r="B4" s="172" t="s">
        <v>256</v>
      </c>
      <c r="C4" s="5">
        <v>2022</v>
      </c>
      <c r="D4" s="5">
        <v>2023</v>
      </c>
      <c r="E4" s="326">
        <v>2024</v>
      </c>
      <c r="F4" s="329">
        <v>2025</v>
      </c>
      <c r="G4" s="324">
        <v>2025</v>
      </c>
      <c r="H4" s="5">
        <f>G4+1</f>
        <v>2026</v>
      </c>
      <c r="I4" s="5">
        <f t="shared" ref="I4:Q4" si="0">H4+1</f>
        <v>2027</v>
      </c>
      <c r="J4" s="5">
        <f t="shared" si="0"/>
        <v>2028</v>
      </c>
      <c r="K4" s="5">
        <f t="shared" si="0"/>
        <v>2029</v>
      </c>
      <c r="L4" s="5">
        <f t="shared" si="0"/>
        <v>2030</v>
      </c>
      <c r="M4" s="5">
        <f t="shared" si="0"/>
        <v>2031</v>
      </c>
      <c r="N4" s="5">
        <f t="shared" si="0"/>
        <v>2032</v>
      </c>
      <c r="O4" s="5">
        <f t="shared" si="0"/>
        <v>2033</v>
      </c>
      <c r="P4" s="5">
        <f t="shared" si="0"/>
        <v>2034</v>
      </c>
      <c r="Q4" s="5">
        <f t="shared" si="0"/>
        <v>2035</v>
      </c>
    </row>
    <row r="5" spans="1:17" ht="16.2" thickBot="1">
      <c r="A5" s="173"/>
      <c r="B5" s="174" t="s">
        <v>25</v>
      </c>
      <c r="C5" s="8">
        <v>12</v>
      </c>
      <c r="D5" s="8">
        <v>12</v>
      </c>
      <c r="E5" s="338">
        <v>12</v>
      </c>
      <c r="F5" s="330" t="s">
        <v>349</v>
      </c>
      <c r="G5" s="325">
        <v>12</v>
      </c>
      <c r="H5" s="8">
        <v>12</v>
      </c>
      <c r="I5" s="8">
        <v>12</v>
      </c>
      <c r="J5" s="8">
        <v>12</v>
      </c>
      <c r="K5" s="8">
        <v>12</v>
      </c>
      <c r="L5" s="8">
        <v>12</v>
      </c>
      <c r="M5" s="8">
        <v>12</v>
      </c>
      <c r="N5" s="8">
        <v>12</v>
      </c>
      <c r="O5" s="8">
        <v>12</v>
      </c>
      <c r="P5" s="8">
        <v>12</v>
      </c>
      <c r="Q5" s="8">
        <v>12</v>
      </c>
    </row>
    <row r="6" spans="1:17" ht="31.2">
      <c r="A6" s="175" t="s">
        <v>26</v>
      </c>
      <c r="B6" s="176" t="s">
        <v>306</v>
      </c>
      <c r="C6" s="177">
        <f t="shared" ref="C6:H6" si="1">C8+C11</f>
        <v>0</v>
      </c>
      <c r="D6" s="178">
        <f t="shared" si="1"/>
        <v>0</v>
      </c>
      <c r="E6" s="308">
        <f t="shared" si="1"/>
        <v>0</v>
      </c>
      <c r="F6" s="339">
        <f t="shared" si="1"/>
        <v>0</v>
      </c>
      <c r="G6" s="308">
        <f t="shared" si="1"/>
        <v>0</v>
      </c>
      <c r="H6" s="178">
        <f t="shared" si="1"/>
        <v>0</v>
      </c>
      <c r="I6" s="178">
        <f t="shared" ref="I6:J6" si="2">I8+I11</f>
        <v>0</v>
      </c>
      <c r="J6" s="178">
        <f t="shared" si="2"/>
        <v>0</v>
      </c>
      <c r="K6" s="178">
        <f t="shared" ref="K6:L6" si="3">K8+K11</f>
        <v>0</v>
      </c>
      <c r="L6" s="178">
        <f t="shared" si="3"/>
        <v>0</v>
      </c>
      <c r="M6" s="178">
        <f t="shared" ref="M6:N6" si="4">M8+M11</f>
        <v>0</v>
      </c>
      <c r="N6" s="178">
        <f t="shared" si="4"/>
        <v>0</v>
      </c>
      <c r="O6" s="178">
        <f t="shared" ref="O6:Q6" si="5">O8+O11</f>
        <v>0</v>
      </c>
      <c r="P6" s="178">
        <f t="shared" si="5"/>
        <v>0</v>
      </c>
      <c r="Q6" s="178">
        <f t="shared" si="5"/>
        <v>0</v>
      </c>
    </row>
    <row r="7" spans="1:17">
      <c r="A7" s="179"/>
      <c r="B7" s="180" t="s">
        <v>28</v>
      </c>
      <c r="C7" s="181"/>
      <c r="D7" s="181"/>
      <c r="E7" s="309"/>
      <c r="F7" s="340"/>
      <c r="G7" s="309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17">
      <c r="A8" s="179" t="s">
        <v>29</v>
      </c>
      <c r="B8" s="182" t="s">
        <v>30</v>
      </c>
      <c r="C8" s="183"/>
      <c r="D8" s="183"/>
      <c r="E8" s="310"/>
      <c r="F8" s="341"/>
      <c r="G8" s="310"/>
      <c r="H8" s="183"/>
      <c r="I8" s="183"/>
      <c r="J8" s="183"/>
      <c r="K8" s="183"/>
      <c r="L8" s="183"/>
      <c r="M8" s="183"/>
      <c r="N8" s="183"/>
      <c r="O8" s="183"/>
      <c r="P8" s="183"/>
      <c r="Q8" s="183"/>
    </row>
    <row r="9" spans="1:17">
      <c r="A9" s="179" t="s">
        <v>31</v>
      </c>
      <c r="B9" s="182" t="s">
        <v>32</v>
      </c>
      <c r="C9" s="181"/>
      <c r="D9" s="181"/>
      <c r="E9" s="309"/>
      <c r="F9" s="340"/>
      <c r="G9" s="309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17">
      <c r="A10" s="179" t="s">
        <v>33</v>
      </c>
      <c r="B10" s="182" t="s">
        <v>34</v>
      </c>
      <c r="C10" s="181"/>
      <c r="D10" s="181"/>
      <c r="E10" s="309"/>
      <c r="F10" s="340"/>
      <c r="G10" s="309"/>
      <c r="H10" s="181"/>
      <c r="I10" s="181"/>
      <c r="J10" s="181"/>
      <c r="K10" s="181"/>
      <c r="L10" s="181"/>
      <c r="M10" s="181"/>
      <c r="N10" s="181"/>
      <c r="O10" s="181"/>
      <c r="P10" s="181"/>
      <c r="Q10" s="181"/>
    </row>
    <row r="11" spans="1:17">
      <c r="A11" s="179" t="s">
        <v>35</v>
      </c>
      <c r="B11" s="182" t="s">
        <v>40</v>
      </c>
      <c r="C11" s="181"/>
      <c r="D11" s="181"/>
      <c r="E11" s="309"/>
      <c r="F11" s="340"/>
      <c r="G11" s="309"/>
      <c r="H11" s="181"/>
      <c r="I11" s="181"/>
      <c r="J11" s="181"/>
      <c r="K11" s="181"/>
      <c r="L11" s="181"/>
      <c r="M11" s="181"/>
      <c r="N11" s="181"/>
      <c r="O11" s="181"/>
      <c r="P11" s="181"/>
      <c r="Q11" s="181"/>
    </row>
    <row r="12" spans="1:17">
      <c r="A12" s="184" t="s">
        <v>41</v>
      </c>
      <c r="B12" s="287" t="s">
        <v>258</v>
      </c>
      <c r="C12" s="186">
        <f t="shared" ref="C12:H12" si="6">C14+C15</f>
        <v>0</v>
      </c>
      <c r="D12" s="186">
        <f t="shared" si="6"/>
        <v>0</v>
      </c>
      <c r="E12" s="311">
        <f t="shared" si="6"/>
        <v>0</v>
      </c>
      <c r="F12" s="342">
        <f t="shared" si="6"/>
        <v>0</v>
      </c>
      <c r="G12" s="311">
        <f t="shared" si="6"/>
        <v>0</v>
      </c>
      <c r="H12" s="186">
        <f t="shared" si="6"/>
        <v>0</v>
      </c>
      <c r="I12" s="186">
        <f t="shared" ref="I12:J12" si="7">I14+I15</f>
        <v>0</v>
      </c>
      <c r="J12" s="186">
        <f t="shared" si="7"/>
        <v>0</v>
      </c>
      <c r="K12" s="186">
        <f t="shared" ref="K12:L12" si="8">K14+K15</f>
        <v>0</v>
      </c>
      <c r="L12" s="186">
        <f t="shared" si="8"/>
        <v>0</v>
      </c>
      <c r="M12" s="186">
        <f t="shared" ref="M12:N12" si="9">M14+M15</f>
        <v>0</v>
      </c>
      <c r="N12" s="186">
        <f t="shared" si="9"/>
        <v>0</v>
      </c>
      <c r="O12" s="186">
        <f t="shared" ref="O12:Q12" si="10">O14+O15</f>
        <v>0</v>
      </c>
      <c r="P12" s="186">
        <f t="shared" si="10"/>
        <v>0</v>
      </c>
      <c r="Q12" s="186">
        <f t="shared" si="10"/>
        <v>0</v>
      </c>
    </row>
    <row r="13" spans="1:17">
      <c r="A13" s="179"/>
      <c r="B13" s="182" t="s">
        <v>259</v>
      </c>
      <c r="C13" s="181"/>
      <c r="D13" s="181"/>
      <c r="E13" s="309"/>
      <c r="F13" s="340"/>
      <c r="G13" s="309"/>
      <c r="H13" s="181"/>
      <c r="I13" s="181"/>
      <c r="J13" s="181"/>
      <c r="K13" s="181"/>
      <c r="L13" s="181"/>
      <c r="M13" s="181"/>
      <c r="N13" s="181"/>
      <c r="O13" s="181"/>
      <c r="P13" s="181"/>
      <c r="Q13" s="181"/>
    </row>
    <row r="14" spans="1:17">
      <c r="A14" s="179" t="s">
        <v>29</v>
      </c>
      <c r="B14" s="182" t="s">
        <v>260</v>
      </c>
      <c r="C14" s="181"/>
      <c r="D14" s="181"/>
      <c r="E14" s="309"/>
      <c r="F14" s="340"/>
      <c r="G14" s="309"/>
      <c r="H14" s="181"/>
      <c r="I14" s="181"/>
      <c r="J14" s="181"/>
      <c r="K14" s="181"/>
      <c r="L14" s="181"/>
      <c r="M14" s="181"/>
      <c r="N14" s="181"/>
      <c r="O14" s="181"/>
      <c r="P14" s="181"/>
      <c r="Q14" s="181"/>
    </row>
    <row r="15" spans="1:17">
      <c r="A15" s="179" t="s">
        <v>35</v>
      </c>
      <c r="B15" s="182" t="s">
        <v>55</v>
      </c>
      <c r="C15" s="181"/>
      <c r="D15" s="181"/>
      <c r="E15" s="309"/>
      <c r="F15" s="340"/>
      <c r="G15" s="309"/>
      <c r="H15" s="181"/>
      <c r="I15" s="181"/>
      <c r="J15" s="181"/>
      <c r="K15" s="181"/>
      <c r="L15" s="181"/>
      <c r="M15" s="181"/>
      <c r="N15" s="181"/>
      <c r="O15" s="181"/>
      <c r="P15" s="181"/>
      <c r="Q15" s="181"/>
    </row>
    <row r="16" spans="1:17">
      <c r="A16" s="184" t="s">
        <v>56</v>
      </c>
      <c r="B16" s="185" t="s">
        <v>261</v>
      </c>
      <c r="C16" s="186">
        <f t="shared" ref="C16:H16" si="11">C6-C12</f>
        <v>0</v>
      </c>
      <c r="D16" s="186">
        <f t="shared" si="11"/>
        <v>0</v>
      </c>
      <c r="E16" s="311">
        <f t="shared" si="11"/>
        <v>0</v>
      </c>
      <c r="F16" s="342">
        <f t="shared" si="11"/>
        <v>0</v>
      </c>
      <c r="G16" s="311">
        <f t="shared" si="11"/>
        <v>0</v>
      </c>
      <c r="H16" s="186">
        <f t="shared" si="11"/>
        <v>0</v>
      </c>
      <c r="I16" s="186">
        <f t="shared" ref="I16:J16" si="12">I6-I12</f>
        <v>0</v>
      </c>
      <c r="J16" s="186">
        <f t="shared" si="12"/>
        <v>0</v>
      </c>
      <c r="K16" s="186">
        <f t="shared" ref="K16:L16" si="13">K6-K12</f>
        <v>0</v>
      </c>
      <c r="L16" s="186">
        <f t="shared" si="13"/>
        <v>0</v>
      </c>
      <c r="M16" s="186">
        <f t="shared" ref="M16:N16" si="14">M6-M12</f>
        <v>0</v>
      </c>
      <c r="N16" s="186">
        <f t="shared" si="14"/>
        <v>0</v>
      </c>
      <c r="O16" s="186">
        <f t="shared" ref="O16:Q16" si="15">O6-O12</f>
        <v>0</v>
      </c>
      <c r="P16" s="186">
        <f t="shared" si="15"/>
        <v>0</v>
      </c>
      <c r="Q16" s="186">
        <f t="shared" si="15"/>
        <v>0</v>
      </c>
    </row>
    <row r="17" spans="1:17" s="190" customFormat="1">
      <c r="A17" s="187" t="s">
        <v>58</v>
      </c>
      <c r="B17" s="188" t="s">
        <v>307</v>
      </c>
      <c r="C17" s="189"/>
      <c r="D17" s="189"/>
      <c r="E17" s="312"/>
      <c r="F17" s="343"/>
      <c r="G17" s="312"/>
      <c r="H17" s="189"/>
      <c r="I17" s="189"/>
      <c r="J17" s="189"/>
      <c r="K17" s="189"/>
      <c r="L17" s="189"/>
      <c r="M17" s="189"/>
      <c r="N17" s="189"/>
      <c r="O17" s="189"/>
      <c r="P17" s="189"/>
      <c r="Q17" s="189"/>
    </row>
    <row r="18" spans="1:17" s="190" customFormat="1">
      <c r="A18" s="187" t="s">
        <v>309</v>
      </c>
      <c r="B18" s="188" t="s">
        <v>308</v>
      </c>
      <c r="C18" s="189"/>
      <c r="D18" s="189"/>
      <c r="E18" s="312"/>
      <c r="F18" s="343"/>
      <c r="G18" s="312"/>
      <c r="H18" s="189"/>
      <c r="I18" s="189"/>
      <c r="J18" s="189"/>
      <c r="K18" s="189"/>
      <c r="L18" s="189"/>
      <c r="M18" s="189"/>
      <c r="N18" s="189"/>
      <c r="O18" s="189"/>
      <c r="P18" s="189"/>
      <c r="Q18" s="189"/>
    </row>
    <row r="19" spans="1:17">
      <c r="A19" s="184" t="s">
        <v>310</v>
      </c>
      <c r="B19" s="185" t="s">
        <v>311</v>
      </c>
      <c r="C19" s="186">
        <f>C16-C17-C18</f>
        <v>0</v>
      </c>
      <c r="D19" s="186">
        <f t="shared" ref="D19:I19" si="16">D16-D17-D18</f>
        <v>0</v>
      </c>
      <c r="E19" s="311">
        <f t="shared" si="16"/>
        <v>0</v>
      </c>
      <c r="F19" s="342">
        <f t="shared" si="16"/>
        <v>0</v>
      </c>
      <c r="G19" s="311">
        <f t="shared" si="16"/>
        <v>0</v>
      </c>
      <c r="H19" s="186">
        <f t="shared" si="16"/>
        <v>0</v>
      </c>
      <c r="I19" s="186">
        <f t="shared" si="16"/>
        <v>0</v>
      </c>
      <c r="J19" s="186">
        <f t="shared" ref="J19:K19" si="17">J16-J17-J18</f>
        <v>0</v>
      </c>
      <c r="K19" s="186">
        <f t="shared" si="17"/>
        <v>0</v>
      </c>
      <c r="L19" s="186">
        <f t="shared" ref="L19:M19" si="18">L16-L17-L18</f>
        <v>0</v>
      </c>
      <c r="M19" s="186">
        <f t="shared" si="18"/>
        <v>0</v>
      </c>
      <c r="N19" s="186">
        <f t="shared" ref="N19:Q19" si="19">N16-N17-N18</f>
        <v>0</v>
      </c>
      <c r="O19" s="186">
        <f t="shared" si="19"/>
        <v>0</v>
      </c>
      <c r="P19" s="186">
        <f t="shared" si="19"/>
        <v>0</v>
      </c>
      <c r="Q19" s="186">
        <f t="shared" si="19"/>
        <v>0</v>
      </c>
    </row>
    <row r="20" spans="1:17">
      <c r="A20" s="184" t="s">
        <v>86</v>
      </c>
      <c r="B20" s="185" t="s">
        <v>59</v>
      </c>
      <c r="C20" s="186">
        <f t="shared" ref="C20:H20" si="20">C21+C22+C23</f>
        <v>0</v>
      </c>
      <c r="D20" s="186">
        <f t="shared" si="20"/>
        <v>0</v>
      </c>
      <c r="E20" s="311">
        <f t="shared" si="20"/>
        <v>0</v>
      </c>
      <c r="F20" s="342">
        <f t="shared" si="20"/>
        <v>0</v>
      </c>
      <c r="G20" s="311">
        <f t="shared" si="20"/>
        <v>0</v>
      </c>
      <c r="H20" s="186">
        <f t="shared" si="20"/>
        <v>0</v>
      </c>
      <c r="I20" s="186">
        <f t="shared" ref="I20:J20" si="21">I21+I22+I23</f>
        <v>0</v>
      </c>
      <c r="J20" s="186">
        <f t="shared" si="21"/>
        <v>0</v>
      </c>
      <c r="K20" s="186">
        <f t="shared" ref="K20:L20" si="22">K21+K22+K23</f>
        <v>0</v>
      </c>
      <c r="L20" s="186">
        <f t="shared" si="22"/>
        <v>0</v>
      </c>
      <c r="M20" s="186">
        <f t="shared" ref="M20:N20" si="23">M21+M22+M23</f>
        <v>0</v>
      </c>
      <c r="N20" s="186">
        <f t="shared" si="23"/>
        <v>0</v>
      </c>
      <c r="O20" s="186">
        <f t="shared" ref="O20:Q20" si="24">O21+O22+O23</f>
        <v>0</v>
      </c>
      <c r="P20" s="186">
        <f t="shared" si="24"/>
        <v>0</v>
      </c>
      <c r="Q20" s="186">
        <f t="shared" si="24"/>
        <v>0</v>
      </c>
    </row>
    <row r="21" spans="1:17">
      <c r="A21" s="179" t="s">
        <v>29</v>
      </c>
      <c r="B21" s="182" t="s">
        <v>60</v>
      </c>
      <c r="C21" s="181"/>
      <c r="D21" s="181"/>
      <c r="E21" s="309"/>
      <c r="F21" s="340"/>
      <c r="G21" s="309"/>
      <c r="H21" s="181"/>
      <c r="I21" s="181"/>
      <c r="J21" s="181"/>
      <c r="K21" s="181"/>
      <c r="L21" s="181"/>
      <c r="M21" s="181"/>
      <c r="N21" s="181"/>
      <c r="O21" s="181"/>
      <c r="P21" s="181"/>
      <c r="Q21" s="181"/>
    </row>
    <row r="22" spans="1:17">
      <c r="A22" s="179" t="s">
        <v>35</v>
      </c>
      <c r="B22" s="182" t="s">
        <v>61</v>
      </c>
      <c r="C22" s="181"/>
      <c r="D22" s="181"/>
      <c r="E22" s="309"/>
      <c r="F22" s="340"/>
      <c r="G22" s="309"/>
      <c r="H22" s="181"/>
      <c r="I22" s="181"/>
      <c r="J22" s="181"/>
      <c r="K22" s="181"/>
      <c r="L22" s="181"/>
      <c r="M22" s="181"/>
      <c r="N22" s="181"/>
      <c r="O22" s="181"/>
      <c r="P22" s="181"/>
      <c r="Q22" s="181"/>
    </row>
    <row r="23" spans="1:17">
      <c r="A23" s="191" t="s">
        <v>37</v>
      </c>
      <c r="B23" s="192" t="s">
        <v>62</v>
      </c>
      <c r="C23" s="193">
        <f t="shared" ref="C23:H23" si="25">C24+C25+C26+C27+C28+C29+C30+C31+C32</f>
        <v>0</v>
      </c>
      <c r="D23" s="193">
        <f t="shared" si="25"/>
        <v>0</v>
      </c>
      <c r="E23" s="313">
        <f t="shared" si="25"/>
        <v>0</v>
      </c>
      <c r="F23" s="344">
        <f t="shared" si="25"/>
        <v>0</v>
      </c>
      <c r="G23" s="313">
        <f t="shared" si="25"/>
        <v>0</v>
      </c>
      <c r="H23" s="193">
        <f t="shared" si="25"/>
        <v>0</v>
      </c>
      <c r="I23" s="193">
        <f t="shared" ref="I23:J23" si="26">I24+I25+I26+I27+I28+I29+I30+I31+I32</f>
        <v>0</v>
      </c>
      <c r="J23" s="193">
        <f t="shared" si="26"/>
        <v>0</v>
      </c>
      <c r="K23" s="193">
        <f t="shared" ref="K23:L23" si="27">K24+K25+K26+K27+K28+K29+K30+K31+K32</f>
        <v>0</v>
      </c>
      <c r="L23" s="193">
        <f t="shared" si="27"/>
        <v>0</v>
      </c>
      <c r="M23" s="193">
        <f t="shared" ref="M23:N23" si="28">M24+M25+M26+M27+M28+M29+M30+M31+M32</f>
        <v>0</v>
      </c>
      <c r="N23" s="193">
        <f t="shared" si="28"/>
        <v>0</v>
      </c>
      <c r="O23" s="193">
        <f t="shared" ref="O23:Q23" si="29">O24+O25+O26+O27+O28+O29+O30+O31+O32</f>
        <v>0</v>
      </c>
      <c r="P23" s="193">
        <f t="shared" si="29"/>
        <v>0</v>
      </c>
      <c r="Q23" s="193">
        <f t="shared" si="29"/>
        <v>0</v>
      </c>
    </row>
    <row r="24" spans="1:17">
      <c r="A24" s="179"/>
      <c r="B24" s="182" t="s">
        <v>63</v>
      </c>
      <c r="C24" s="181"/>
      <c r="D24" s="181"/>
      <c r="E24" s="309"/>
      <c r="F24" s="340"/>
      <c r="G24" s="309"/>
      <c r="H24" s="181"/>
      <c r="I24" s="181"/>
      <c r="J24" s="181"/>
      <c r="K24" s="181"/>
      <c r="L24" s="181"/>
      <c r="M24" s="181"/>
      <c r="N24" s="181"/>
      <c r="O24" s="181"/>
      <c r="P24" s="181"/>
      <c r="Q24" s="181"/>
    </row>
    <row r="25" spans="1:17">
      <c r="A25" s="179"/>
      <c r="B25" s="182" t="s">
        <v>64</v>
      </c>
      <c r="C25" s="181"/>
      <c r="D25" s="181"/>
      <c r="E25" s="309"/>
      <c r="F25" s="340"/>
      <c r="G25" s="309"/>
      <c r="H25" s="181"/>
      <c r="I25" s="181"/>
      <c r="J25" s="181"/>
      <c r="K25" s="181"/>
      <c r="L25" s="181"/>
      <c r="M25" s="181"/>
      <c r="N25" s="181"/>
      <c r="O25" s="181"/>
      <c r="P25" s="181"/>
      <c r="Q25" s="181"/>
    </row>
    <row r="26" spans="1:17">
      <c r="A26" s="179"/>
      <c r="B26" s="182" t="s">
        <v>65</v>
      </c>
      <c r="C26" s="181"/>
      <c r="D26" s="181"/>
      <c r="E26" s="309"/>
      <c r="F26" s="340"/>
      <c r="G26" s="309"/>
      <c r="H26" s="181"/>
      <c r="I26" s="181"/>
      <c r="J26" s="181"/>
      <c r="K26" s="181"/>
      <c r="L26" s="181"/>
      <c r="M26" s="181"/>
      <c r="N26" s="181"/>
      <c r="O26" s="181"/>
      <c r="P26" s="181"/>
      <c r="Q26" s="181"/>
    </row>
    <row r="27" spans="1:17">
      <c r="A27" s="179"/>
      <c r="B27" s="182" t="s">
        <v>66</v>
      </c>
      <c r="C27" s="181"/>
      <c r="D27" s="181"/>
      <c r="E27" s="309"/>
      <c r="F27" s="340"/>
      <c r="G27" s="309"/>
      <c r="H27" s="181"/>
      <c r="I27" s="181"/>
      <c r="J27" s="181"/>
      <c r="K27" s="181"/>
      <c r="L27" s="181"/>
      <c r="M27" s="181"/>
      <c r="N27" s="181"/>
      <c r="O27" s="181"/>
      <c r="P27" s="181"/>
      <c r="Q27" s="181"/>
    </row>
    <row r="28" spans="1:17">
      <c r="A28" s="179"/>
      <c r="B28" s="182" t="s">
        <v>67</v>
      </c>
      <c r="C28" s="181"/>
      <c r="D28" s="181"/>
      <c r="E28" s="309"/>
      <c r="F28" s="340"/>
      <c r="G28" s="309"/>
      <c r="H28" s="181"/>
      <c r="I28" s="181"/>
      <c r="J28" s="181"/>
      <c r="K28" s="181"/>
      <c r="L28" s="181"/>
      <c r="M28" s="181"/>
      <c r="N28" s="181"/>
      <c r="O28" s="181"/>
      <c r="P28" s="181"/>
      <c r="Q28" s="181"/>
    </row>
    <row r="29" spans="1:17">
      <c r="A29" s="179"/>
      <c r="B29" s="182" t="s">
        <v>68</v>
      </c>
      <c r="C29" s="181"/>
      <c r="D29" s="181"/>
      <c r="E29" s="309"/>
      <c r="F29" s="340"/>
      <c r="G29" s="309"/>
      <c r="H29" s="181"/>
      <c r="I29" s="181"/>
      <c r="J29" s="181"/>
      <c r="K29" s="181"/>
      <c r="L29" s="181"/>
      <c r="M29" s="181"/>
      <c r="N29" s="181"/>
      <c r="O29" s="181"/>
      <c r="P29" s="181"/>
      <c r="Q29" s="181"/>
    </row>
    <row r="30" spans="1:17">
      <c r="A30" s="179"/>
      <c r="B30" s="182" t="s">
        <v>69</v>
      </c>
      <c r="C30" s="181"/>
      <c r="D30" s="181"/>
      <c r="E30" s="309"/>
      <c r="F30" s="340"/>
      <c r="G30" s="309"/>
      <c r="H30" s="181"/>
      <c r="I30" s="181"/>
      <c r="J30" s="181"/>
      <c r="K30" s="181"/>
      <c r="L30" s="181"/>
      <c r="M30" s="181"/>
      <c r="N30" s="181"/>
      <c r="O30" s="181"/>
      <c r="P30" s="181"/>
      <c r="Q30" s="181"/>
    </row>
    <row r="31" spans="1:17">
      <c r="A31" s="179"/>
      <c r="B31" s="182" t="s">
        <v>70</v>
      </c>
      <c r="C31" s="181"/>
      <c r="D31" s="181"/>
      <c r="E31" s="309"/>
      <c r="F31" s="340"/>
      <c r="G31" s="309"/>
      <c r="H31" s="181"/>
      <c r="I31" s="181"/>
      <c r="J31" s="181"/>
      <c r="K31" s="181"/>
      <c r="L31" s="181"/>
      <c r="M31" s="181"/>
      <c r="N31" s="181"/>
      <c r="O31" s="181"/>
      <c r="P31" s="181"/>
      <c r="Q31" s="181"/>
    </row>
    <row r="32" spans="1:17">
      <c r="A32" s="179"/>
      <c r="B32" s="182" t="s">
        <v>71</v>
      </c>
      <c r="C32" s="181"/>
      <c r="D32" s="181"/>
      <c r="E32" s="309"/>
      <c r="F32" s="340"/>
      <c r="G32" s="309"/>
      <c r="H32" s="181"/>
      <c r="I32" s="181"/>
      <c r="J32" s="181"/>
      <c r="K32" s="181"/>
      <c r="L32" s="181"/>
      <c r="M32" s="181"/>
      <c r="N32" s="181"/>
      <c r="O32" s="181"/>
      <c r="P32" s="181"/>
      <c r="Q32" s="181"/>
    </row>
    <row r="33" spans="1:17">
      <c r="A33" s="184" t="s">
        <v>93</v>
      </c>
      <c r="B33" s="185" t="s">
        <v>72</v>
      </c>
      <c r="C33" s="186">
        <f t="shared" ref="C33:H33" si="30">C34+C35+C38</f>
        <v>0</v>
      </c>
      <c r="D33" s="186">
        <f t="shared" si="30"/>
        <v>0</v>
      </c>
      <c r="E33" s="311">
        <f t="shared" si="30"/>
        <v>0</v>
      </c>
      <c r="F33" s="342">
        <f t="shared" si="30"/>
        <v>0</v>
      </c>
      <c r="G33" s="311">
        <f t="shared" si="30"/>
        <v>0</v>
      </c>
      <c r="H33" s="186">
        <f t="shared" si="30"/>
        <v>0</v>
      </c>
      <c r="I33" s="186">
        <f t="shared" ref="I33:J33" si="31">I34+I35+I38</f>
        <v>0</v>
      </c>
      <c r="J33" s="186">
        <f t="shared" si="31"/>
        <v>0</v>
      </c>
      <c r="K33" s="186">
        <f t="shared" ref="K33:L33" si="32">K34+K35+K38</f>
        <v>0</v>
      </c>
      <c r="L33" s="186">
        <f t="shared" si="32"/>
        <v>0</v>
      </c>
      <c r="M33" s="186">
        <f t="shared" ref="M33:N33" si="33">M34+M35+M38</f>
        <v>0</v>
      </c>
      <c r="N33" s="186">
        <f t="shared" si="33"/>
        <v>0</v>
      </c>
      <c r="O33" s="186">
        <f t="shared" ref="O33:Q33" si="34">O34+O35+O38</f>
        <v>0</v>
      </c>
      <c r="P33" s="186">
        <f t="shared" si="34"/>
        <v>0</v>
      </c>
      <c r="Q33" s="186">
        <f t="shared" si="34"/>
        <v>0</v>
      </c>
    </row>
    <row r="34" spans="1:17">
      <c r="A34" s="179" t="s">
        <v>29</v>
      </c>
      <c r="B34" s="182" t="s">
        <v>73</v>
      </c>
      <c r="C34" s="181"/>
      <c r="D34" s="181"/>
      <c r="E34" s="309"/>
      <c r="F34" s="340"/>
      <c r="G34" s="309"/>
      <c r="H34" s="181"/>
      <c r="I34" s="181"/>
      <c r="J34" s="181"/>
      <c r="K34" s="181"/>
      <c r="L34" s="181"/>
      <c r="M34" s="181"/>
      <c r="N34" s="181"/>
      <c r="O34" s="181"/>
      <c r="P34" s="181"/>
      <c r="Q34" s="181"/>
    </row>
    <row r="35" spans="1:17">
      <c r="A35" s="191" t="s">
        <v>35</v>
      </c>
      <c r="B35" s="192" t="s">
        <v>74</v>
      </c>
      <c r="C35" s="193">
        <f t="shared" ref="C35:H35" si="35">C36+C37</f>
        <v>0</v>
      </c>
      <c r="D35" s="193">
        <f t="shared" si="35"/>
        <v>0</v>
      </c>
      <c r="E35" s="313">
        <f t="shared" si="35"/>
        <v>0</v>
      </c>
      <c r="F35" s="344">
        <f t="shared" si="35"/>
        <v>0</v>
      </c>
      <c r="G35" s="313">
        <f t="shared" si="35"/>
        <v>0</v>
      </c>
      <c r="H35" s="193">
        <f t="shared" si="35"/>
        <v>0</v>
      </c>
      <c r="I35" s="193">
        <f t="shared" ref="I35:J35" si="36">I36+I37</f>
        <v>0</v>
      </c>
      <c r="J35" s="193">
        <f t="shared" si="36"/>
        <v>0</v>
      </c>
      <c r="K35" s="193">
        <f t="shared" ref="K35:L35" si="37">K36+K37</f>
        <v>0</v>
      </c>
      <c r="L35" s="193">
        <f t="shared" si="37"/>
        <v>0</v>
      </c>
      <c r="M35" s="193">
        <f t="shared" ref="M35:N35" si="38">M36+M37</f>
        <v>0</v>
      </c>
      <c r="N35" s="193">
        <f t="shared" si="38"/>
        <v>0</v>
      </c>
      <c r="O35" s="193">
        <f t="shared" ref="O35:Q35" si="39">O36+O37</f>
        <v>0</v>
      </c>
      <c r="P35" s="193">
        <f t="shared" si="39"/>
        <v>0</v>
      </c>
      <c r="Q35" s="193">
        <f t="shared" si="39"/>
        <v>0</v>
      </c>
    </row>
    <row r="36" spans="1:17" ht="78">
      <c r="A36" s="179"/>
      <c r="B36" s="194" t="s">
        <v>75</v>
      </c>
      <c r="C36" s="181"/>
      <c r="D36" s="181"/>
      <c r="E36" s="309"/>
      <c r="F36" s="340"/>
      <c r="G36" s="309"/>
      <c r="H36" s="181"/>
      <c r="I36" s="181"/>
      <c r="J36" s="181"/>
      <c r="K36" s="181"/>
      <c r="L36" s="181"/>
      <c r="M36" s="181"/>
      <c r="N36" s="181"/>
      <c r="O36" s="181"/>
      <c r="P36" s="181"/>
      <c r="Q36" s="181"/>
    </row>
    <row r="37" spans="1:17" ht="78">
      <c r="A37" s="179"/>
      <c r="B37" s="194" t="s">
        <v>76</v>
      </c>
      <c r="C37" s="181"/>
      <c r="D37" s="181"/>
      <c r="E37" s="309"/>
      <c r="F37" s="340"/>
      <c r="G37" s="309"/>
      <c r="H37" s="181"/>
      <c r="I37" s="181"/>
      <c r="J37" s="181"/>
      <c r="K37" s="181"/>
      <c r="L37" s="181"/>
      <c r="M37" s="181"/>
      <c r="N37" s="181"/>
      <c r="O37" s="181"/>
      <c r="P37" s="181"/>
      <c r="Q37" s="181"/>
    </row>
    <row r="38" spans="1:17">
      <c r="A38" s="191" t="s">
        <v>37</v>
      </c>
      <c r="B38" s="192" t="s">
        <v>77</v>
      </c>
      <c r="C38" s="193">
        <f t="shared" ref="C38:H38" si="40">C39+C40+C41+C42+C43+C44+C45</f>
        <v>0</v>
      </c>
      <c r="D38" s="193">
        <f t="shared" si="40"/>
        <v>0</v>
      </c>
      <c r="E38" s="313">
        <f t="shared" si="40"/>
        <v>0</v>
      </c>
      <c r="F38" s="344">
        <f t="shared" si="40"/>
        <v>0</v>
      </c>
      <c r="G38" s="313">
        <f t="shared" si="40"/>
        <v>0</v>
      </c>
      <c r="H38" s="193">
        <f t="shared" si="40"/>
        <v>0</v>
      </c>
      <c r="I38" s="193">
        <f t="shared" ref="I38:J38" si="41">I39+I40+I41+I42+I43+I44+I45</f>
        <v>0</v>
      </c>
      <c r="J38" s="193">
        <f t="shared" si="41"/>
        <v>0</v>
      </c>
      <c r="K38" s="193">
        <f t="shared" ref="K38:L38" si="42">K39+K40+K41+K42+K43+K44+K45</f>
        <v>0</v>
      </c>
      <c r="L38" s="193">
        <f t="shared" si="42"/>
        <v>0</v>
      </c>
      <c r="M38" s="193">
        <f t="shared" ref="M38:N38" si="43">M39+M40+M41+M42+M43+M44+M45</f>
        <v>0</v>
      </c>
      <c r="N38" s="193">
        <f t="shared" si="43"/>
        <v>0</v>
      </c>
      <c r="O38" s="193">
        <f t="shared" ref="O38:Q38" si="44">O39+O40+O41+O42+O43+O44+O45</f>
        <v>0</v>
      </c>
      <c r="P38" s="193">
        <f t="shared" si="44"/>
        <v>0</v>
      </c>
      <c r="Q38" s="193">
        <f t="shared" si="44"/>
        <v>0</v>
      </c>
    </row>
    <row r="39" spans="1:17" ht="31.2">
      <c r="A39" s="179"/>
      <c r="B39" s="194" t="s">
        <v>305</v>
      </c>
      <c r="C39" s="181"/>
      <c r="D39" s="181"/>
      <c r="E39" s="309"/>
      <c r="F39" s="340"/>
      <c r="G39" s="309"/>
      <c r="H39" s="181"/>
      <c r="I39" s="181"/>
      <c r="J39" s="181"/>
      <c r="K39" s="181"/>
      <c r="L39" s="181"/>
      <c r="M39" s="181"/>
      <c r="N39" s="181"/>
      <c r="O39" s="181"/>
      <c r="P39" s="181"/>
      <c r="Q39" s="181"/>
    </row>
    <row r="40" spans="1:17">
      <c r="A40" s="179"/>
      <c r="B40" s="182" t="s">
        <v>79</v>
      </c>
      <c r="C40" s="181"/>
      <c r="D40" s="181"/>
      <c r="E40" s="309"/>
      <c r="F40" s="340"/>
      <c r="G40" s="309"/>
      <c r="H40" s="181"/>
      <c r="I40" s="181"/>
      <c r="J40" s="181"/>
      <c r="K40" s="181"/>
      <c r="L40" s="181"/>
      <c r="M40" s="181"/>
      <c r="N40" s="181"/>
      <c r="O40" s="181"/>
      <c r="P40" s="181"/>
      <c r="Q40" s="181"/>
    </row>
    <row r="41" spans="1:17">
      <c r="A41" s="179"/>
      <c r="B41" s="182" t="s">
        <v>80</v>
      </c>
      <c r="C41" s="181"/>
      <c r="D41" s="181"/>
      <c r="E41" s="309"/>
      <c r="F41" s="340"/>
      <c r="G41" s="309"/>
      <c r="H41" s="181"/>
      <c r="I41" s="181"/>
      <c r="J41" s="181"/>
      <c r="K41" s="181"/>
      <c r="L41" s="181"/>
      <c r="M41" s="181"/>
      <c r="N41" s="181"/>
      <c r="O41" s="181"/>
      <c r="P41" s="181"/>
      <c r="Q41" s="181"/>
    </row>
    <row r="42" spans="1:17">
      <c r="A42" s="179"/>
      <c r="B42" s="182" t="s">
        <v>81</v>
      </c>
      <c r="C42" s="181"/>
      <c r="D42" s="181"/>
      <c r="E42" s="309"/>
      <c r="F42" s="340"/>
      <c r="G42" s="309"/>
      <c r="H42" s="181"/>
      <c r="I42" s="181"/>
      <c r="J42" s="181"/>
      <c r="K42" s="181"/>
      <c r="L42" s="181"/>
      <c r="M42" s="181"/>
      <c r="N42" s="181"/>
      <c r="O42" s="181"/>
      <c r="P42" s="181"/>
      <c r="Q42" s="181"/>
    </row>
    <row r="43" spans="1:17" ht="31.2">
      <c r="A43" s="179"/>
      <c r="B43" s="194" t="s">
        <v>82</v>
      </c>
      <c r="C43" s="181"/>
      <c r="D43" s="181"/>
      <c r="E43" s="309"/>
      <c r="F43" s="340"/>
      <c r="G43" s="309"/>
      <c r="H43" s="181"/>
      <c r="I43" s="181"/>
      <c r="J43" s="181"/>
      <c r="K43" s="181"/>
      <c r="L43" s="181"/>
      <c r="M43" s="181"/>
      <c r="N43" s="181"/>
      <c r="O43" s="181"/>
      <c r="P43" s="181"/>
      <c r="Q43" s="181"/>
    </row>
    <row r="44" spans="1:17">
      <c r="A44" s="179"/>
      <c r="B44" s="182" t="s">
        <v>83</v>
      </c>
      <c r="C44" s="181"/>
      <c r="D44" s="181"/>
      <c r="E44" s="309"/>
      <c r="F44" s="340"/>
      <c r="G44" s="309"/>
      <c r="H44" s="181"/>
      <c r="I44" s="181"/>
      <c r="J44" s="181"/>
      <c r="K44" s="181"/>
      <c r="L44" s="181"/>
      <c r="M44" s="181"/>
      <c r="N44" s="181"/>
      <c r="O44" s="181"/>
      <c r="P44" s="181"/>
      <c r="Q44" s="181"/>
    </row>
    <row r="45" spans="1:17">
      <c r="A45" s="179"/>
      <c r="B45" s="182" t="s">
        <v>71</v>
      </c>
      <c r="C45" s="181"/>
      <c r="D45" s="181"/>
      <c r="E45" s="309"/>
      <c r="F45" s="340"/>
      <c r="G45" s="309"/>
      <c r="H45" s="181"/>
      <c r="I45" s="181"/>
      <c r="J45" s="181"/>
      <c r="K45" s="181"/>
      <c r="L45" s="181"/>
      <c r="M45" s="181"/>
      <c r="N45" s="181"/>
      <c r="O45" s="181"/>
      <c r="P45" s="181"/>
      <c r="Q45" s="181"/>
    </row>
    <row r="46" spans="1:17">
      <c r="A46" s="184" t="s">
        <v>97</v>
      </c>
      <c r="B46" s="185" t="s">
        <v>262</v>
      </c>
      <c r="C46" s="186">
        <f>C19+C20-C33</f>
        <v>0</v>
      </c>
      <c r="D46" s="186">
        <f t="shared" ref="D46:I46" si="45">D19+D20-D33</f>
        <v>0</v>
      </c>
      <c r="E46" s="311">
        <f t="shared" si="45"/>
        <v>0</v>
      </c>
      <c r="F46" s="342">
        <f t="shared" si="45"/>
        <v>0</v>
      </c>
      <c r="G46" s="311">
        <f t="shared" si="45"/>
        <v>0</v>
      </c>
      <c r="H46" s="186">
        <f t="shared" si="45"/>
        <v>0</v>
      </c>
      <c r="I46" s="186">
        <f t="shared" si="45"/>
        <v>0</v>
      </c>
      <c r="J46" s="186">
        <f t="shared" ref="J46:K46" si="46">J19+J20-J33</f>
        <v>0</v>
      </c>
      <c r="K46" s="186">
        <f t="shared" si="46"/>
        <v>0</v>
      </c>
      <c r="L46" s="186">
        <f t="shared" ref="L46:M46" si="47">L19+L20-L33</f>
        <v>0</v>
      </c>
      <c r="M46" s="186">
        <f t="shared" si="47"/>
        <v>0</v>
      </c>
      <c r="N46" s="186">
        <f t="shared" ref="N46:Q46" si="48">N19+N20-N33</f>
        <v>0</v>
      </c>
      <c r="O46" s="186">
        <f t="shared" si="48"/>
        <v>0</v>
      </c>
      <c r="P46" s="186">
        <f t="shared" si="48"/>
        <v>0</v>
      </c>
      <c r="Q46" s="186">
        <f t="shared" si="48"/>
        <v>0</v>
      </c>
    </row>
    <row r="47" spans="1:17">
      <c r="A47" s="184" t="s">
        <v>99</v>
      </c>
      <c r="B47" s="185" t="s">
        <v>87</v>
      </c>
      <c r="C47" s="186">
        <f t="shared" ref="C47:H47" si="49">C48+C50+C52+C53+C54</f>
        <v>0</v>
      </c>
      <c r="D47" s="186">
        <f t="shared" si="49"/>
        <v>0</v>
      </c>
      <c r="E47" s="311">
        <f t="shared" si="49"/>
        <v>0</v>
      </c>
      <c r="F47" s="342">
        <f t="shared" si="49"/>
        <v>0</v>
      </c>
      <c r="G47" s="311">
        <f t="shared" si="49"/>
        <v>0</v>
      </c>
      <c r="H47" s="186">
        <f t="shared" si="49"/>
        <v>0</v>
      </c>
      <c r="I47" s="186">
        <f t="shared" ref="I47:J47" si="50">I48+I50+I52+I53+I54</f>
        <v>0</v>
      </c>
      <c r="J47" s="186">
        <f t="shared" si="50"/>
        <v>0</v>
      </c>
      <c r="K47" s="186">
        <f t="shared" ref="K47:L47" si="51">K48+K50+K52+K53+K54</f>
        <v>0</v>
      </c>
      <c r="L47" s="186">
        <f t="shared" si="51"/>
        <v>0</v>
      </c>
      <c r="M47" s="186">
        <f t="shared" ref="M47:N47" si="52">M48+M50+M52+M53+M54</f>
        <v>0</v>
      </c>
      <c r="N47" s="186">
        <f t="shared" si="52"/>
        <v>0</v>
      </c>
      <c r="O47" s="186">
        <f t="shared" ref="O47:Q47" si="53">O48+O50+O52+O53+O54</f>
        <v>0</v>
      </c>
      <c r="P47" s="186">
        <f t="shared" si="53"/>
        <v>0</v>
      </c>
      <c r="Q47" s="186">
        <f t="shared" si="53"/>
        <v>0</v>
      </c>
    </row>
    <row r="48" spans="1:17">
      <c r="A48" s="179" t="s">
        <v>29</v>
      </c>
      <c r="B48" s="182" t="s">
        <v>88</v>
      </c>
      <c r="C48" s="181"/>
      <c r="D48" s="181"/>
      <c r="E48" s="309"/>
      <c r="F48" s="340"/>
      <c r="G48" s="309"/>
      <c r="H48" s="181"/>
      <c r="I48" s="181"/>
      <c r="J48" s="181"/>
      <c r="K48" s="181"/>
      <c r="L48" s="181"/>
      <c r="M48" s="181"/>
      <c r="N48" s="181"/>
      <c r="O48" s="181"/>
      <c r="P48" s="181"/>
      <c r="Q48" s="181"/>
    </row>
    <row r="49" spans="1:17">
      <c r="A49" s="179"/>
      <c r="B49" s="182" t="s">
        <v>28</v>
      </c>
      <c r="C49" s="181"/>
      <c r="D49" s="181"/>
      <c r="E49" s="309"/>
      <c r="F49" s="340"/>
      <c r="G49" s="309"/>
      <c r="H49" s="181"/>
      <c r="I49" s="181"/>
      <c r="J49" s="181"/>
      <c r="K49" s="181"/>
      <c r="L49" s="181"/>
      <c r="M49" s="181"/>
      <c r="N49" s="181"/>
      <c r="O49" s="181"/>
      <c r="P49" s="181"/>
      <c r="Q49" s="181"/>
    </row>
    <row r="50" spans="1:17">
      <c r="A50" s="179" t="s">
        <v>35</v>
      </c>
      <c r="B50" s="182" t="s">
        <v>89</v>
      </c>
      <c r="C50" s="181"/>
      <c r="D50" s="181"/>
      <c r="E50" s="309"/>
      <c r="F50" s="340"/>
      <c r="G50" s="309"/>
      <c r="H50" s="181"/>
      <c r="I50" s="181"/>
      <c r="J50" s="181"/>
      <c r="K50" s="181"/>
      <c r="L50" s="181"/>
      <c r="M50" s="181"/>
      <c r="N50" s="181"/>
      <c r="O50" s="181"/>
      <c r="P50" s="181"/>
      <c r="Q50" s="181"/>
    </row>
    <row r="51" spans="1:17">
      <c r="A51" s="179"/>
      <c r="B51" s="182" t="s">
        <v>28</v>
      </c>
      <c r="C51" s="181"/>
      <c r="D51" s="181"/>
      <c r="E51" s="309"/>
      <c r="F51" s="340"/>
      <c r="G51" s="309"/>
      <c r="H51" s="181"/>
      <c r="I51" s="181"/>
      <c r="J51" s="181"/>
      <c r="K51" s="181"/>
      <c r="L51" s="181"/>
      <c r="M51" s="181"/>
      <c r="N51" s="181"/>
      <c r="O51" s="181"/>
      <c r="P51" s="181"/>
      <c r="Q51" s="181"/>
    </row>
    <row r="52" spans="1:17">
      <c r="A52" s="179" t="s">
        <v>37</v>
      </c>
      <c r="B52" s="182" t="s">
        <v>90</v>
      </c>
      <c r="C52" s="181"/>
      <c r="D52" s="181"/>
      <c r="E52" s="309"/>
      <c r="F52" s="340"/>
      <c r="G52" s="309"/>
      <c r="H52" s="181"/>
      <c r="I52" s="181"/>
      <c r="J52" s="181"/>
      <c r="K52" s="181"/>
      <c r="L52" s="181"/>
      <c r="M52" s="181"/>
      <c r="N52" s="181"/>
      <c r="O52" s="181"/>
      <c r="P52" s="181"/>
      <c r="Q52" s="181"/>
    </row>
    <row r="53" spans="1:17">
      <c r="A53" s="179" t="s">
        <v>39</v>
      </c>
      <c r="B53" s="182" t="s">
        <v>91</v>
      </c>
      <c r="C53" s="181"/>
      <c r="D53" s="181"/>
      <c r="E53" s="309"/>
      <c r="F53" s="340"/>
      <c r="G53" s="309"/>
      <c r="H53" s="181"/>
      <c r="I53" s="181"/>
      <c r="J53" s="181"/>
      <c r="K53" s="181"/>
      <c r="L53" s="181"/>
      <c r="M53" s="181"/>
      <c r="N53" s="181"/>
      <c r="O53" s="181"/>
      <c r="P53" s="181"/>
      <c r="Q53" s="181"/>
    </row>
    <row r="54" spans="1:17">
      <c r="A54" s="179" t="s">
        <v>48</v>
      </c>
      <c r="B54" s="182" t="s">
        <v>92</v>
      </c>
      <c r="C54" s="181"/>
      <c r="D54" s="181"/>
      <c r="E54" s="309"/>
      <c r="F54" s="340"/>
      <c r="G54" s="309"/>
      <c r="H54" s="181"/>
      <c r="I54" s="181"/>
      <c r="J54" s="181"/>
      <c r="K54" s="181"/>
      <c r="L54" s="181"/>
      <c r="M54" s="181"/>
      <c r="N54" s="181"/>
      <c r="O54" s="181"/>
      <c r="P54" s="181"/>
      <c r="Q54" s="181"/>
    </row>
    <row r="55" spans="1:17">
      <c r="A55" s="184" t="s">
        <v>101</v>
      </c>
      <c r="B55" s="185" t="s">
        <v>94</v>
      </c>
      <c r="C55" s="186">
        <f t="shared" ref="C55:H55" si="54">C56+C58+C59+C60</f>
        <v>0</v>
      </c>
      <c r="D55" s="186">
        <f t="shared" si="54"/>
        <v>0</v>
      </c>
      <c r="E55" s="311">
        <f t="shared" si="54"/>
        <v>0</v>
      </c>
      <c r="F55" s="342">
        <f t="shared" si="54"/>
        <v>0</v>
      </c>
      <c r="G55" s="311">
        <f t="shared" si="54"/>
        <v>0</v>
      </c>
      <c r="H55" s="186">
        <f t="shared" si="54"/>
        <v>0</v>
      </c>
      <c r="I55" s="186">
        <f t="shared" ref="I55:J55" si="55">I56+I58+I59+I60</f>
        <v>0</v>
      </c>
      <c r="J55" s="186">
        <f t="shared" si="55"/>
        <v>0</v>
      </c>
      <c r="K55" s="186">
        <f t="shared" ref="K55:L55" si="56">K56+K58+K59+K60</f>
        <v>0</v>
      </c>
      <c r="L55" s="186">
        <f t="shared" si="56"/>
        <v>0</v>
      </c>
      <c r="M55" s="186">
        <f t="shared" ref="M55:N55" si="57">M56+M58+M59+M60</f>
        <v>0</v>
      </c>
      <c r="N55" s="186">
        <f t="shared" si="57"/>
        <v>0</v>
      </c>
      <c r="O55" s="186">
        <f t="shared" ref="O55:Q55" si="58">O56+O58+O59+O60</f>
        <v>0</v>
      </c>
      <c r="P55" s="186">
        <f t="shared" si="58"/>
        <v>0</v>
      </c>
      <c r="Q55" s="186">
        <f t="shared" si="58"/>
        <v>0</v>
      </c>
    </row>
    <row r="56" spans="1:17">
      <c r="A56" s="179" t="s">
        <v>29</v>
      </c>
      <c r="B56" s="182" t="s">
        <v>89</v>
      </c>
      <c r="C56" s="181"/>
      <c r="D56" s="181"/>
      <c r="E56" s="309"/>
      <c r="F56" s="340"/>
      <c r="G56" s="309"/>
      <c r="H56" s="181"/>
      <c r="I56" s="181"/>
      <c r="J56" s="181"/>
      <c r="K56" s="181"/>
      <c r="L56" s="181"/>
      <c r="M56" s="181"/>
      <c r="N56" s="181"/>
      <c r="O56" s="181"/>
      <c r="P56" s="181"/>
      <c r="Q56" s="181"/>
    </row>
    <row r="57" spans="1:17">
      <c r="A57" s="179"/>
      <c r="B57" s="182" t="s">
        <v>95</v>
      </c>
      <c r="C57" s="181"/>
      <c r="D57" s="181"/>
      <c r="E57" s="309"/>
      <c r="F57" s="340"/>
      <c r="G57" s="309"/>
      <c r="H57" s="181"/>
      <c r="I57" s="181"/>
      <c r="J57" s="181"/>
      <c r="K57" s="181"/>
      <c r="L57" s="181"/>
      <c r="M57" s="181"/>
      <c r="N57" s="181"/>
      <c r="O57" s="181"/>
      <c r="P57" s="181"/>
      <c r="Q57" s="181"/>
    </row>
    <row r="58" spans="1:17">
      <c r="A58" s="179" t="s">
        <v>35</v>
      </c>
      <c r="B58" s="182" t="s">
        <v>96</v>
      </c>
      <c r="C58" s="181"/>
      <c r="D58" s="181"/>
      <c r="E58" s="309"/>
      <c r="F58" s="340"/>
      <c r="G58" s="309"/>
      <c r="H58" s="181"/>
      <c r="I58" s="181"/>
      <c r="J58" s="181"/>
      <c r="K58" s="181"/>
      <c r="L58" s="181"/>
      <c r="M58" s="181"/>
      <c r="N58" s="181"/>
      <c r="O58" s="181"/>
      <c r="P58" s="181"/>
      <c r="Q58" s="181"/>
    </row>
    <row r="59" spans="1:17">
      <c r="A59" s="179" t="s">
        <v>37</v>
      </c>
      <c r="B59" s="182" t="s">
        <v>91</v>
      </c>
      <c r="C59" s="181"/>
      <c r="D59" s="181"/>
      <c r="E59" s="309"/>
      <c r="F59" s="340"/>
      <c r="G59" s="309"/>
      <c r="H59" s="181"/>
      <c r="I59" s="181"/>
      <c r="J59" s="181"/>
      <c r="K59" s="181"/>
      <c r="L59" s="181"/>
      <c r="M59" s="181"/>
      <c r="N59" s="181"/>
      <c r="O59" s="181"/>
      <c r="P59" s="181"/>
      <c r="Q59" s="181"/>
    </row>
    <row r="60" spans="1:17">
      <c r="A60" s="179" t="s">
        <v>39</v>
      </c>
      <c r="B60" s="182" t="s">
        <v>92</v>
      </c>
      <c r="C60" s="181"/>
      <c r="D60" s="181"/>
      <c r="E60" s="309"/>
      <c r="F60" s="340"/>
      <c r="G60" s="309"/>
      <c r="H60" s="181"/>
      <c r="I60" s="181"/>
      <c r="J60" s="181"/>
      <c r="K60" s="181"/>
      <c r="L60" s="181"/>
      <c r="M60" s="181"/>
      <c r="N60" s="181"/>
      <c r="O60" s="181"/>
      <c r="P60" s="181"/>
      <c r="Q60" s="181"/>
    </row>
    <row r="61" spans="1:17" ht="30.75" hidden="1" customHeight="1" outlineLevel="1">
      <c r="A61" s="179" t="s">
        <v>97</v>
      </c>
      <c r="B61" s="194" t="s">
        <v>98</v>
      </c>
      <c r="C61" s="181"/>
      <c r="D61" s="181"/>
      <c r="E61" s="309"/>
      <c r="F61" s="340"/>
      <c r="G61" s="309"/>
      <c r="H61" s="181"/>
      <c r="I61" s="181"/>
      <c r="J61" s="181"/>
      <c r="K61" s="181"/>
      <c r="L61" s="181"/>
      <c r="M61" s="181"/>
      <c r="N61" s="181"/>
      <c r="O61" s="181"/>
      <c r="P61" s="181"/>
      <c r="Q61" s="181"/>
    </row>
    <row r="62" spans="1:17" collapsed="1">
      <c r="A62" s="184" t="s">
        <v>105</v>
      </c>
      <c r="B62" s="185" t="s">
        <v>100</v>
      </c>
      <c r="C62" s="186">
        <f t="shared" ref="C62:H62" si="59">C46+C47-C55+C61</f>
        <v>0</v>
      </c>
      <c r="D62" s="186">
        <f t="shared" si="59"/>
        <v>0</v>
      </c>
      <c r="E62" s="311">
        <f t="shared" si="59"/>
        <v>0</v>
      </c>
      <c r="F62" s="342">
        <f t="shared" si="59"/>
        <v>0</v>
      </c>
      <c r="G62" s="311">
        <f t="shared" si="59"/>
        <v>0</v>
      </c>
      <c r="H62" s="186">
        <f t="shared" si="59"/>
        <v>0</v>
      </c>
      <c r="I62" s="186">
        <f t="shared" ref="I62:J62" si="60">I46+I47-I55+I61</f>
        <v>0</v>
      </c>
      <c r="J62" s="186">
        <f t="shared" si="60"/>
        <v>0</v>
      </c>
      <c r="K62" s="186">
        <f t="shared" ref="K62:L62" si="61">K46+K47-K55+K61</f>
        <v>0</v>
      </c>
      <c r="L62" s="186">
        <f t="shared" si="61"/>
        <v>0</v>
      </c>
      <c r="M62" s="186">
        <f t="shared" ref="M62:N62" si="62">M46+M47-M55+M61</f>
        <v>0</v>
      </c>
      <c r="N62" s="186">
        <f t="shared" si="62"/>
        <v>0</v>
      </c>
      <c r="O62" s="186">
        <f t="shared" ref="O62:Q62" si="63">O46+O47-O55+O61</f>
        <v>0</v>
      </c>
      <c r="P62" s="186">
        <f t="shared" si="63"/>
        <v>0</v>
      </c>
      <c r="Q62" s="186">
        <f t="shared" si="63"/>
        <v>0</v>
      </c>
    </row>
    <row r="63" spans="1:17" s="196" customFormat="1" hidden="1" outlineLevel="1">
      <c r="A63" s="184" t="s">
        <v>110</v>
      </c>
      <c r="B63" s="185" t="s">
        <v>102</v>
      </c>
      <c r="C63" s="195">
        <f t="shared" ref="C63:H63" si="64">C64-C65</f>
        <v>0</v>
      </c>
      <c r="D63" s="195">
        <f t="shared" si="64"/>
        <v>0</v>
      </c>
      <c r="E63" s="314">
        <f t="shared" si="64"/>
        <v>0</v>
      </c>
      <c r="F63" s="345">
        <f t="shared" si="64"/>
        <v>0</v>
      </c>
      <c r="G63" s="314">
        <f t="shared" si="64"/>
        <v>0</v>
      </c>
      <c r="H63" s="195">
        <f t="shared" si="64"/>
        <v>0</v>
      </c>
      <c r="I63" s="195">
        <f t="shared" ref="I63:J63" si="65">I64-I65</f>
        <v>0</v>
      </c>
      <c r="J63" s="195">
        <f t="shared" si="65"/>
        <v>0</v>
      </c>
      <c r="K63" s="195">
        <f t="shared" ref="K63:L63" si="66">K64-K65</f>
        <v>0</v>
      </c>
      <c r="L63" s="195">
        <f t="shared" si="66"/>
        <v>0</v>
      </c>
      <c r="M63" s="195">
        <f t="shared" ref="M63:N63" si="67">M64-M65</f>
        <v>0</v>
      </c>
      <c r="N63" s="195">
        <f t="shared" si="67"/>
        <v>0</v>
      </c>
      <c r="O63" s="195">
        <f t="shared" ref="O63:Q63" si="68">O64-O65</f>
        <v>0</v>
      </c>
      <c r="P63" s="195">
        <f t="shared" si="68"/>
        <v>0</v>
      </c>
      <c r="Q63" s="195">
        <f t="shared" si="68"/>
        <v>0</v>
      </c>
    </row>
    <row r="64" spans="1:17" hidden="1" outlineLevel="1">
      <c r="A64" s="179" t="s">
        <v>29</v>
      </c>
      <c r="B64" s="182" t="s">
        <v>103</v>
      </c>
      <c r="C64" s="183"/>
      <c r="D64" s="183"/>
      <c r="E64" s="310"/>
      <c r="F64" s="341"/>
      <c r="G64" s="310"/>
      <c r="H64" s="183"/>
      <c r="I64" s="183"/>
      <c r="J64" s="183"/>
      <c r="K64" s="183"/>
      <c r="L64" s="183"/>
      <c r="M64" s="183"/>
      <c r="N64" s="183"/>
      <c r="O64" s="183"/>
      <c r="P64" s="183"/>
      <c r="Q64" s="183"/>
    </row>
    <row r="65" spans="1:17" hidden="1" outlineLevel="1">
      <c r="A65" s="179" t="s">
        <v>35</v>
      </c>
      <c r="B65" s="182" t="s">
        <v>104</v>
      </c>
      <c r="C65" s="183"/>
      <c r="D65" s="183"/>
      <c r="E65" s="310"/>
      <c r="F65" s="341"/>
      <c r="G65" s="310"/>
      <c r="H65" s="183"/>
      <c r="I65" s="183"/>
      <c r="J65" s="183"/>
      <c r="K65" s="183"/>
      <c r="L65" s="183"/>
      <c r="M65" s="183"/>
      <c r="N65" s="183"/>
      <c r="O65" s="183"/>
      <c r="P65" s="183"/>
      <c r="Q65" s="183"/>
    </row>
    <row r="66" spans="1:17" collapsed="1">
      <c r="A66" s="197" t="s">
        <v>115</v>
      </c>
      <c r="B66" s="198" t="s">
        <v>312</v>
      </c>
      <c r="C66" s="195">
        <f>C62+C63</f>
        <v>0</v>
      </c>
      <c r="D66" s="195">
        <f t="shared" ref="D66:I66" si="69">D62+D63</f>
        <v>0</v>
      </c>
      <c r="E66" s="314">
        <f t="shared" si="69"/>
        <v>0</v>
      </c>
      <c r="F66" s="345">
        <f t="shared" si="69"/>
        <v>0</v>
      </c>
      <c r="G66" s="314">
        <f t="shared" si="69"/>
        <v>0</v>
      </c>
      <c r="H66" s="195">
        <f t="shared" si="69"/>
        <v>0</v>
      </c>
      <c r="I66" s="195">
        <f t="shared" si="69"/>
        <v>0</v>
      </c>
      <c r="J66" s="195">
        <f t="shared" ref="J66:K66" si="70">J62+J63</f>
        <v>0</v>
      </c>
      <c r="K66" s="195">
        <f t="shared" si="70"/>
        <v>0</v>
      </c>
      <c r="L66" s="195">
        <f t="shared" ref="L66:M66" si="71">L62+L63</f>
        <v>0</v>
      </c>
      <c r="M66" s="195">
        <f t="shared" si="71"/>
        <v>0</v>
      </c>
      <c r="N66" s="195">
        <f t="shared" ref="N66:Q66" si="72">N62+N63</f>
        <v>0</v>
      </c>
      <c r="O66" s="195">
        <f t="shared" si="72"/>
        <v>0</v>
      </c>
      <c r="P66" s="195">
        <f t="shared" si="72"/>
        <v>0</v>
      </c>
      <c r="Q66" s="195">
        <f t="shared" si="72"/>
        <v>0</v>
      </c>
    </row>
    <row r="67" spans="1:17">
      <c r="A67" s="191" t="s">
        <v>117</v>
      </c>
      <c r="B67" s="192" t="s">
        <v>118</v>
      </c>
      <c r="C67" s="199"/>
      <c r="D67" s="199"/>
      <c r="E67" s="315"/>
      <c r="F67" s="346"/>
      <c r="G67" s="315"/>
      <c r="H67" s="199"/>
      <c r="I67" s="199"/>
      <c r="J67" s="199"/>
      <c r="K67" s="199"/>
      <c r="L67" s="199"/>
      <c r="M67" s="199"/>
      <c r="N67" s="199"/>
      <c r="O67" s="199"/>
      <c r="P67" s="199"/>
      <c r="Q67" s="199"/>
    </row>
    <row r="68" spans="1:17">
      <c r="A68" s="179" t="s">
        <v>119</v>
      </c>
      <c r="B68" s="182" t="s">
        <v>120</v>
      </c>
      <c r="C68" s="181"/>
      <c r="D68" s="181"/>
      <c r="E68" s="309"/>
      <c r="F68" s="340"/>
      <c r="G68" s="309"/>
      <c r="H68" s="181"/>
      <c r="I68" s="181"/>
      <c r="J68" s="181"/>
      <c r="K68" s="181"/>
      <c r="L68" s="181"/>
      <c r="M68" s="181"/>
      <c r="N68" s="181"/>
      <c r="O68" s="181"/>
      <c r="P68" s="181"/>
      <c r="Q68" s="181"/>
    </row>
    <row r="69" spans="1:17" hidden="1" outlineLevel="1">
      <c r="A69" s="179" t="s">
        <v>121</v>
      </c>
      <c r="B69" s="182" t="s">
        <v>122</v>
      </c>
      <c r="C69" s="181"/>
      <c r="D69" s="181"/>
      <c r="E69" s="309"/>
      <c r="F69" s="340"/>
      <c r="G69" s="309"/>
      <c r="H69" s="181"/>
      <c r="I69" s="181"/>
      <c r="J69" s="181"/>
      <c r="K69" s="181"/>
      <c r="L69" s="181"/>
      <c r="M69" s="181"/>
      <c r="N69" s="181"/>
      <c r="O69" s="181"/>
      <c r="P69" s="181"/>
      <c r="Q69" s="181"/>
    </row>
    <row r="70" spans="1:17" hidden="1" outlineLevel="1">
      <c r="A70" s="179" t="s">
        <v>123</v>
      </c>
      <c r="B70" s="182" t="s">
        <v>124</v>
      </c>
      <c r="C70" s="181"/>
      <c r="D70" s="181"/>
      <c r="E70" s="309"/>
      <c r="F70" s="340"/>
      <c r="G70" s="309"/>
      <c r="H70" s="181"/>
      <c r="I70" s="181"/>
      <c r="J70" s="181"/>
      <c r="K70" s="181"/>
      <c r="L70" s="181"/>
      <c r="M70" s="181"/>
      <c r="N70" s="181"/>
      <c r="O70" s="181"/>
      <c r="P70" s="181"/>
      <c r="Q70" s="181"/>
    </row>
    <row r="71" spans="1:17" collapsed="1">
      <c r="A71" s="197" t="s">
        <v>125</v>
      </c>
      <c r="B71" s="198" t="s">
        <v>126</v>
      </c>
      <c r="C71" s="195">
        <f>C66-C67+C68+C69+C70</f>
        <v>0</v>
      </c>
      <c r="D71" s="195">
        <f t="shared" ref="D71:H71" si="73">D66-D67+D68+D69+D70</f>
        <v>0</v>
      </c>
      <c r="E71" s="314">
        <f t="shared" si="73"/>
        <v>0</v>
      </c>
      <c r="F71" s="345">
        <f t="shared" si="73"/>
        <v>0</v>
      </c>
      <c r="G71" s="314">
        <f t="shared" si="73"/>
        <v>0</v>
      </c>
      <c r="H71" s="195">
        <f t="shared" si="73"/>
        <v>0</v>
      </c>
      <c r="I71" s="195">
        <f t="shared" ref="I71:J71" si="74">I66-I67+I68+I69+I70</f>
        <v>0</v>
      </c>
      <c r="J71" s="195">
        <f t="shared" si="74"/>
        <v>0</v>
      </c>
      <c r="K71" s="195">
        <f t="shared" ref="K71:L71" si="75">K66-K67+K68+K69+K70</f>
        <v>0</v>
      </c>
      <c r="L71" s="195">
        <f t="shared" si="75"/>
        <v>0</v>
      </c>
      <c r="M71" s="195">
        <f t="shared" ref="M71:N71" si="76">M66-M67+M68+M69+M70</f>
        <v>0</v>
      </c>
      <c r="N71" s="195">
        <f t="shared" si="76"/>
        <v>0</v>
      </c>
      <c r="O71" s="195">
        <f t="shared" ref="O71:Q71" si="77">O66-O67+O68+O69+O70</f>
        <v>0</v>
      </c>
      <c r="P71" s="195">
        <f t="shared" si="77"/>
        <v>0</v>
      </c>
      <c r="Q71" s="195">
        <f t="shared" si="77"/>
        <v>0</v>
      </c>
    </row>
    <row r="72" spans="1:17" ht="16.2" thickBot="1">
      <c r="A72" s="173"/>
      <c r="B72" s="200" t="s">
        <v>263</v>
      </c>
      <c r="C72" s="201"/>
      <c r="D72" s="201"/>
      <c r="E72" s="316"/>
      <c r="F72" s="347"/>
      <c r="G72" s="316"/>
      <c r="H72" s="201"/>
      <c r="I72" s="201"/>
      <c r="J72" s="201"/>
      <c r="K72" s="201"/>
      <c r="L72" s="201"/>
      <c r="M72" s="201"/>
      <c r="N72" s="201"/>
      <c r="O72" s="201"/>
      <c r="P72" s="201"/>
      <c r="Q72" s="201"/>
    </row>
    <row r="73" spans="1:17">
      <c r="A73" s="202" t="s">
        <v>18</v>
      </c>
      <c r="B73" s="166"/>
    </row>
    <row r="74" spans="1:17" ht="18">
      <c r="A74" s="203" t="s">
        <v>335</v>
      </c>
      <c r="B74" s="91"/>
    </row>
  </sheetData>
  <mergeCells count="5">
    <mergeCell ref="A2:Q2"/>
    <mergeCell ref="C3:F3"/>
    <mergeCell ref="G3:Q3"/>
    <mergeCell ref="A1:M1"/>
    <mergeCell ref="N1:Q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3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I122"/>
  <sheetViews>
    <sheetView tabSelected="1" showWhiteSpace="0" view="pageBreakPreview" zoomScale="80" zoomScaleNormal="70" zoomScaleSheetLayoutView="80" workbookViewId="0">
      <selection activeCell="K4" sqref="K4"/>
    </sheetView>
  </sheetViews>
  <sheetFormatPr defaultColWidth="9" defaultRowHeight="14.4"/>
  <cols>
    <col min="1" max="1" width="4.59765625" style="260" customWidth="1"/>
    <col min="2" max="2" width="45.8984375" style="116" customWidth="1"/>
    <col min="3" max="3" width="18.5" style="116" customWidth="1"/>
    <col min="4" max="17" width="16.69921875" style="116" customWidth="1"/>
    <col min="18" max="18" width="6.3984375" style="260" customWidth="1"/>
    <col min="19" max="19" width="58.09765625" style="116" customWidth="1"/>
    <col min="20" max="26" width="18" style="116" customWidth="1"/>
    <col min="27" max="27" width="17.59765625" style="116" customWidth="1"/>
    <col min="28" max="30" width="16.5" style="116" customWidth="1"/>
    <col min="31" max="34" width="16.09765625" style="116" customWidth="1"/>
    <col min="35" max="16384" width="9" style="116"/>
  </cols>
  <sheetData>
    <row r="1" spans="1:61" s="205" customFormat="1" ht="63" customHeight="1" thickBot="1">
      <c r="A1" s="420" t="s">
        <v>346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21"/>
      <c r="O1" s="422"/>
      <c r="P1" s="422"/>
      <c r="Q1" s="423"/>
      <c r="R1" s="420" t="s">
        <v>346</v>
      </c>
      <c r="S1" s="458"/>
      <c r="T1" s="458"/>
      <c r="U1" s="458"/>
      <c r="V1" s="458"/>
      <c r="W1" s="458"/>
      <c r="X1" s="458"/>
      <c r="Y1" s="458"/>
      <c r="Z1" s="458"/>
      <c r="AA1" s="458"/>
      <c r="AB1" s="458"/>
      <c r="AC1" s="458"/>
      <c r="AD1" s="458"/>
      <c r="AE1" s="458"/>
      <c r="AF1" s="458"/>
      <c r="AG1" s="458"/>
      <c r="AH1" s="458"/>
    </row>
    <row r="2" spans="1:61" s="207" customFormat="1" ht="32.25" customHeight="1" thickBot="1">
      <c r="A2" s="355" t="s">
        <v>342</v>
      </c>
      <c r="B2" s="356"/>
      <c r="C2" s="357"/>
      <c r="D2" s="357"/>
      <c r="E2" s="357"/>
      <c r="F2" s="357"/>
      <c r="G2" s="357"/>
      <c r="H2" s="357"/>
      <c r="I2" s="358"/>
      <c r="J2" s="206"/>
      <c r="K2" s="206"/>
      <c r="L2" s="206"/>
      <c r="M2" s="206"/>
      <c r="N2" s="206"/>
      <c r="O2" s="206"/>
      <c r="P2" s="206"/>
      <c r="Q2" s="206"/>
      <c r="R2" s="456" t="s">
        <v>343</v>
      </c>
      <c r="S2" s="457"/>
      <c r="T2" s="457"/>
      <c r="U2" s="457"/>
      <c r="V2" s="457"/>
      <c r="W2" s="457"/>
      <c r="X2" s="457"/>
      <c r="Y2" s="457"/>
      <c r="Z2" s="457"/>
      <c r="AA2" s="457"/>
      <c r="AB2" s="457"/>
      <c r="AC2" s="457"/>
      <c r="AD2" s="457"/>
      <c r="AE2" s="457"/>
      <c r="AF2" s="457"/>
      <c r="AG2" s="457"/>
      <c r="AH2" s="457"/>
    </row>
    <row r="3" spans="1:61" s="207" customFormat="1" ht="32.25" customHeight="1" thickBot="1">
      <c r="A3" s="446" t="s">
        <v>278</v>
      </c>
      <c r="B3" s="452" t="s">
        <v>127</v>
      </c>
      <c r="C3" s="453" t="s">
        <v>274</v>
      </c>
      <c r="D3" s="454"/>
      <c r="E3" s="454"/>
      <c r="F3" s="455"/>
      <c r="G3" s="453" t="s">
        <v>350</v>
      </c>
      <c r="H3" s="454"/>
      <c r="I3" s="454"/>
      <c r="J3" s="454"/>
      <c r="K3" s="454"/>
      <c r="L3" s="454"/>
      <c r="M3" s="454"/>
      <c r="N3" s="454"/>
      <c r="O3" s="454"/>
      <c r="P3" s="454"/>
      <c r="Q3" s="454"/>
      <c r="R3" s="448" t="s">
        <v>278</v>
      </c>
      <c r="S3" s="450" t="s">
        <v>127</v>
      </c>
      <c r="T3" s="386" t="s">
        <v>274</v>
      </c>
      <c r="U3" s="387"/>
      <c r="V3" s="387"/>
      <c r="W3" s="388"/>
      <c r="X3" s="386" t="s">
        <v>348</v>
      </c>
      <c r="Y3" s="387"/>
      <c r="Z3" s="387"/>
      <c r="AA3" s="387"/>
      <c r="AB3" s="387"/>
      <c r="AC3" s="387"/>
      <c r="AD3" s="387"/>
      <c r="AE3" s="387"/>
      <c r="AF3" s="387"/>
      <c r="AG3" s="387"/>
      <c r="AH3" s="387"/>
    </row>
    <row r="4" spans="1:61" ht="24" customHeight="1" thickBot="1">
      <c r="A4" s="447"/>
      <c r="B4" s="451"/>
      <c r="C4" s="5">
        <v>2022</v>
      </c>
      <c r="D4" s="5">
        <v>2023</v>
      </c>
      <c r="E4" s="348">
        <v>2024</v>
      </c>
      <c r="F4" s="349" t="s">
        <v>352</v>
      </c>
      <c r="G4" s="324">
        <v>2025</v>
      </c>
      <c r="H4" s="5">
        <f>G4+1</f>
        <v>2026</v>
      </c>
      <c r="I4" s="5">
        <f t="shared" ref="I4:Q4" si="0">H4+1</f>
        <v>2027</v>
      </c>
      <c r="J4" s="5">
        <f t="shared" si="0"/>
        <v>2028</v>
      </c>
      <c r="K4" s="5">
        <f t="shared" si="0"/>
        <v>2029</v>
      </c>
      <c r="L4" s="5">
        <f t="shared" si="0"/>
        <v>2030</v>
      </c>
      <c r="M4" s="5">
        <f t="shared" si="0"/>
        <v>2031</v>
      </c>
      <c r="N4" s="5">
        <f t="shared" si="0"/>
        <v>2032</v>
      </c>
      <c r="O4" s="5">
        <f t="shared" si="0"/>
        <v>2033</v>
      </c>
      <c r="P4" s="5">
        <f t="shared" si="0"/>
        <v>2034</v>
      </c>
      <c r="Q4" s="5">
        <f t="shared" si="0"/>
        <v>2035</v>
      </c>
      <c r="R4" s="449"/>
      <c r="S4" s="451"/>
      <c r="T4" s="208">
        <f t="shared" ref="T4:AH4" si="1">C4</f>
        <v>2022</v>
      </c>
      <c r="U4" s="292">
        <f t="shared" si="1"/>
        <v>2023</v>
      </c>
      <c r="V4" s="353">
        <f t="shared" si="1"/>
        <v>2024</v>
      </c>
      <c r="W4" s="354" t="str">
        <f t="shared" si="1"/>
        <v>2025 *n</v>
      </c>
      <c r="X4" s="209">
        <f t="shared" si="1"/>
        <v>2025</v>
      </c>
      <c r="Y4" s="208">
        <f t="shared" si="1"/>
        <v>2026</v>
      </c>
      <c r="Z4" s="208">
        <f t="shared" si="1"/>
        <v>2027</v>
      </c>
      <c r="AA4" s="208">
        <f t="shared" si="1"/>
        <v>2028</v>
      </c>
      <c r="AB4" s="208">
        <f t="shared" si="1"/>
        <v>2029</v>
      </c>
      <c r="AC4" s="208">
        <f t="shared" si="1"/>
        <v>2030</v>
      </c>
      <c r="AD4" s="208">
        <f t="shared" si="1"/>
        <v>2031</v>
      </c>
      <c r="AE4" s="292">
        <f t="shared" si="1"/>
        <v>2032</v>
      </c>
      <c r="AF4" s="292">
        <f t="shared" si="1"/>
        <v>2033</v>
      </c>
      <c r="AG4" s="292">
        <f t="shared" si="1"/>
        <v>2034</v>
      </c>
      <c r="AH4" s="292">
        <f t="shared" si="1"/>
        <v>2035</v>
      </c>
    </row>
    <row r="5" spans="1:61" s="218" customFormat="1">
      <c r="A5" s="210" t="s">
        <v>20</v>
      </c>
      <c r="B5" s="211" t="s">
        <v>128</v>
      </c>
      <c r="C5" s="212">
        <f>C6+C11+C15+C24+C27+C46</f>
        <v>0</v>
      </c>
      <c r="D5" s="317">
        <f>D6+D11+D15+D24+D27+D46</f>
        <v>0</v>
      </c>
      <c r="E5" s="214">
        <f>E6+E11+E15+E24+E27+E46</f>
        <v>0</v>
      </c>
      <c r="F5" s="318">
        <f t="shared" ref="F5:I5" si="2">F6+F11+F15+F24+F27+F46</f>
        <v>0</v>
      </c>
      <c r="G5" s="214">
        <f t="shared" si="2"/>
        <v>0</v>
      </c>
      <c r="H5" s="215">
        <f t="shared" si="2"/>
        <v>0</v>
      </c>
      <c r="I5" s="215">
        <f t="shared" si="2"/>
        <v>0</v>
      </c>
      <c r="J5" s="215">
        <f t="shared" ref="J5:K5" si="3">J6+J11+J15+J24+J27+J46</f>
        <v>0</v>
      </c>
      <c r="K5" s="215">
        <f t="shared" si="3"/>
        <v>0</v>
      </c>
      <c r="L5" s="215">
        <f t="shared" ref="L5:M5" si="4">L6+L11+L15+L24+L27+L46</f>
        <v>0</v>
      </c>
      <c r="M5" s="215">
        <f t="shared" si="4"/>
        <v>0</v>
      </c>
      <c r="N5" s="215">
        <f t="shared" ref="N5:Q5" si="5">N6+N11+N15+N24+N27+N46</f>
        <v>0</v>
      </c>
      <c r="O5" s="215">
        <f t="shared" si="5"/>
        <v>0</v>
      </c>
      <c r="P5" s="215">
        <f t="shared" si="5"/>
        <v>0</v>
      </c>
      <c r="Q5" s="215">
        <f t="shared" si="5"/>
        <v>0</v>
      </c>
      <c r="R5" s="216" t="s">
        <v>20</v>
      </c>
      <c r="S5" s="217" t="s">
        <v>129</v>
      </c>
      <c r="T5" s="212">
        <f>SUM(T6:T15)</f>
        <v>0</v>
      </c>
      <c r="U5" s="215">
        <f t="shared" ref="U5:AA5" si="6">SUM(U6:U15)</f>
        <v>0</v>
      </c>
      <c r="V5" s="214">
        <f t="shared" si="6"/>
        <v>0</v>
      </c>
      <c r="W5" s="318">
        <f t="shared" si="6"/>
        <v>0</v>
      </c>
      <c r="X5" s="214">
        <f t="shared" si="6"/>
        <v>0</v>
      </c>
      <c r="Y5" s="215">
        <f t="shared" si="6"/>
        <v>0</v>
      </c>
      <c r="Z5" s="215">
        <f t="shared" si="6"/>
        <v>0</v>
      </c>
      <c r="AA5" s="215">
        <f t="shared" si="6"/>
        <v>0</v>
      </c>
      <c r="AB5" s="213">
        <f t="shared" ref="AB5:AC5" si="7">SUM(AB6:AB15)</f>
        <v>0</v>
      </c>
      <c r="AC5" s="213">
        <f t="shared" si="7"/>
        <v>0</v>
      </c>
      <c r="AD5" s="213">
        <f t="shared" ref="AD5:AH5" si="8">SUM(AD6:AD15)</f>
        <v>0</v>
      </c>
      <c r="AE5" s="213">
        <f t="shared" si="8"/>
        <v>0</v>
      </c>
      <c r="AF5" s="213">
        <f t="shared" si="8"/>
        <v>0</v>
      </c>
      <c r="AG5" s="213">
        <f t="shared" si="8"/>
        <v>0</v>
      </c>
      <c r="AH5" s="213">
        <f t="shared" si="8"/>
        <v>0</v>
      </c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</row>
    <row r="6" spans="1:61">
      <c r="A6" s="219" t="s">
        <v>97</v>
      </c>
      <c r="B6" s="135" t="s">
        <v>130</v>
      </c>
      <c r="C6" s="149">
        <f>C7+C8+C9+C10</f>
        <v>0</v>
      </c>
      <c r="D6" s="151">
        <f t="shared" ref="D6:J6" si="9">D7+D8+D9+D10</f>
        <v>0</v>
      </c>
      <c r="E6" s="221">
        <f t="shared" si="9"/>
        <v>0</v>
      </c>
      <c r="F6" s="220">
        <f t="shared" si="9"/>
        <v>0</v>
      </c>
      <c r="G6" s="221">
        <f t="shared" si="9"/>
        <v>0</v>
      </c>
      <c r="H6" s="151">
        <f t="shared" si="9"/>
        <v>0</v>
      </c>
      <c r="I6" s="151">
        <f t="shared" si="9"/>
        <v>0</v>
      </c>
      <c r="J6" s="151">
        <f t="shared" si="9"/>
        <v>0</v>
      </c>
      <c r="K6" s="151">
        <f t="shared" ref="K6:L6" si="10">K7+K8+K9+K10</f>
        <v>0</v>
      </c>
      <c r="L6" s="151">
        <f t="shared" si="10"/>
        <v>0</v>
      </c>
      <c r="M6" s="151">
        <f t="shared" ref="M6:Q6" si="11">M7+M8+M9+M10</f>
        <v>0</v>
      </c>
      <c r="N6" s="151">
        <f t="shared" si="11"/>
        <v>0</v>
      </c>
      <c r="O6" s="151">
        <f t="shared" si="11"/>
        <v>0</v>
      </c>
      <c r="P6" s="151">
        <f t="shared" si="11"/>
        <v>0</v>
      </c>
      <c r="Q6" s="151">
        <f t="shared" si="11"/>
        <v>0</v>
      </c>
      <c r="R6" s="222" t="s">
        <v>29</v>
      </c>
      <c r="S6" s="128" t="s">
        <v>131</v>
      </c>
      <c r="T6" s="129"/>
      <c r="U6" s="131"/>
      <c r="V6" s="225"/>
      <c r="W6" s="223"/>
      <c r="X6" s="225"/>
      <c r="Y6" s="131"/>
      <c r="Z6" s="131"/>
      <c r="AA6" s="131"/>
      <c r="AB6" s="223"/>
      <c r="AC6" s="223"/>
      <c r="AD6" s="223"/>
      <c r="AE6" s="223"/>
      <c r="AF6" s="223"/>
      <c r="AG6" s="223"/>
      <c r="AH6" s="223"/>
    </row>
    <row r="7" spans="1:61">
      <c r="A7" s="224" t="s">
        <v>31</v>
      </c>
      <c r="B7" s="143" t="s">
        <v>132</v>
      </c>
      <c r="C7" s="129"/>
      <c r="D7" s="131"/>
      <c r="E7" s="225"/>
      <c r="F7" s="223"/>
      <c r="G7" s="225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222" t="s">
        <v>35</v>
      </c>
      <c r="S7" s="128" t="s">
        <v>133</v>
      </c>
      <c r="T7" s="129"/>
      <c r="U7" s="131"/>
      <c r="V7" s="225"/>
      <c r="W7" s="223"/>
      <c r="X7" s="225"/>
      <c r="Y7" s="131"/>
      <c r="Z7" s="131"/>
      <c r="AA7" s="131"/>
      <c r="AB7" s="223"/>
      <c r="AC7" s="223"/>
      <c r="AD7" s="223"/>
      <c r="AE7" s="223"/>
      <c r="AF7" s="223"/>
      <c r="AG7" s="223"/>
      <c r="AH7" s="223"/>
    </row>
    <row r="8" spans="1:61">
      <c r="A8" s="224" t="s">
        <v>33</v>
      </c>
      <c r="B8" s="143" t="s">
        <v>134</v>
      </c>
      <c r="C8" s="129"/>
      <c r="D8" s="131"/>
      <c r="E8" s="225"/>
      <c r="F8" s="223"/>
      <c r="G8" s="225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222" t="s">
        <v>37</v>
      </c>
      <c r="S8" s="128" t="s">
        <v>135</v>
      </c>
      <c r="T8" s="129"/>
      <c r="U8" s="131"/>
      <c r="V8" s="225"/>
      <c r="W8" s="223"/>
      <c r="X8" s="225"/>
      <c r="Y8" s="131"/>
      <c r="Z8" s="131"/>
      <c r="AA8" s="131"/>
      <c r="AB8" s="223"/>
      <c r="AC8" s="223"/>
      <c r="AD8" s="223"/>
      <c r="AE8" s="223"/>
      <c r="AF8" s="223"/>
      <c r="AG8" s="223"/>
      <c r="AH8" s="223"/>
    </row>
    <row r="9" spans="1:61">
      <c r="A9" s="224" t="s">
        <v>136</v>
      </c>
      <c r="B9" s="143" t="s">
        <v>137</v>
      </c>
      <c r="C9" s="129"/>
      <c r="D9" s="131"/>
      <c r="E9" s="225"/>
      <c r="F9" s="223"/>
      <c r="G9" s="225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222" t="s">
        <v>39</v>
      </c>
      <c r="S9" s="128" t="s">
        <v>138</v>
      </c>
      <c r="T9" s="129"/>
      <c r="U9" s="131"/>
      <c r="V9" s="225"/>
      <c r="W9" s="223"/>
      <c r="X9" s="225"/>
      <c r="Y9" s="131"/>
      <c r="Z9" s="131"/>
      <c r="AA9" s="131"/>
      <c r="AB9" s="223"/>
      <c r="AC9" s="223"/>
      <c r="AD9" s="223"/>
      <c r="AE9" s="223"/>
      <c r="AF9" s="223"/>
      <c r="AG9" s="223"/>
      <c r="AH9" s="223"/>
    </row>
    <row r="10" spans="1:61">
      <c r="A10" s="224" t="s">
        <v>139</v>
      </c>
      <c r="B10" s="143" t="s">
        <v>140</v>
      </c>
      <c r="C10" s="129"/>
      <c r="D10" s="131"/>
      <c r="E10" s="225"/>
      <c r="F10" s="223"/>
      <c r="G10" s="225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222" t="s">
        <v>48</v>
      </c>
      <c r="S10" s="128" t="s">
        <v>141</v>
      </c>
      <c r="T10" s="129"/>
      <c r="U10" s="131"/>
      <c r="V10" s="225"/>
      <c r="W10" s="223"/>
      <c r="X10" s="225"/>
      <c r="Y10" s="131"/>
      <c r="Z10" s="131"/>
      <c r="AA10" s="131"/>
      <c r="AB10" s="223"/>
      <c r="AC10" s="223"/>
      <c r="AD10" s="223"/>
      <c r="AE10" s="223"/>
      <c r="AF10" s="223"/>
      <c r="AG10" s="223"/>
      <c r="AH10" s="223"/>
    </row>
    <row r="11" spans="1:61">
      <c r="A11" s="226" t="s">
        <v>142</v>
      </c>
      <c r="B11" s="227" t="s">
        <v>143</v>
      </c>
      <c r="C11" s="228">
        <f>C12+C13+C14</f>
        <v>0</v>
      </c>
      <c r="D11" s="230">
        <f>D12+D13+D14</f>
        <v>0</v>
      </c>
      <c r="E11" s="229">
        <f>E12+E13+E14</f>
        <v>0</v>
      </c>
      <c r="F11" s="350">
        <f t="shared" ref="F11:I11" si="12">F12+F13+F14</f>
        <v>0</v>
      </c>
      <c r="G11" s="229">
        <f t="shared" si="12"/>
        <v>0</v>
      </c>
      <c r="H11" s="230">
        <f t="shared" si="12"/>
        <v>0</v>
      </c>
      <c r="I11" s="231">
        <f t="shared" si="12"/>
        <v>0</v>
      </c>
      <c r="J11" s="231">
        <f t="shared" ref="J11:K11" si="13">J12+J13+J14</f>
        <v>0</v>
      </c>
      <c r="K11" s="231">
        <f t="shared" si="13"/>
        <v>0</v>
      </c>
      <c r="L11" s="231">
        <f t="shared" ref="L11:M11" si="14">L12+L13+L14</f>
        <v>0</v>
      </c>
      <c r="M11" s="231">
        <f t="shared" si="14"/>
        <v>0</v>
      </c>
      <c r="N11" s="231">
        <f t="shared" ref="N11:Q11" si="15">N12+N13+N14</f>
        <v>0</v>
      </c>
      <c r="O11" s="231">
        <f t="shared" si="15"/>
        <v>0</v>
      </c>
      <c r="P11" s="231">
        <f t="shared" si="15"/>
        <v>0</v>
      </c>
      <c r="Q11" s="231">
        <f t="shared" si="15"/>
        <v>0</v>
      </c>
      <c r="R11" s="222" t="s">
        <v>50</v>
      </c>
      <c r="S11" s="128" t="s">
        <v>144</v>
      </c>
      <c r="T11" s="129"/>
      <c r="U11" s="131"/>
      <c r="V11" s="225"/>
      <c r="W11" s="223"/>
      <c r="X11" s="225"/>
      <c r="Y11" s="131"/>
      <c r="Z11" s="131"/>
      <c r="AA11" s="131"/>
      <c r="AB11" s="223"/>
      <c r="AC11" s="223"/>
      <c r="AD11" s="223"/>
      <c r="AE11" s="223"/>
      <c r="AF11" s="223"/>
      <c r="AG11" s="223"/>
      <c r="AH11" s="223"/>
    </row>
    <row r="12" spans="1:61">
      <c r="A12" s="226" t="s">
        <v>31</v>
      </c>
      <c r="B12" s="227" t="s">
        <v>145</v>
      </c>
      <c r="C12" s="232"/>
      <c r="D12" s="235"/>
      <c r="E12" s="234"/>
      <c r="F12" s="233"/>
      <c r="G12" s="234"/>
      <c r="H12" s="235"/>
      <c r="I12" s="236"/>
      <c r="J12" s="236"/>
      <c r="K12" s="236"/>
      <c r="L12" s="236"/>
      <c r="M12" s="236"/>
      <c r="N12" s="236"/>
      <c r="O12" s="236"/>
      <c r="P12" s="236"/>
      <c r="Q12" s="236"/>
      <c r="R12" s="222" t="s">
        <v>52</v>
      </c>
      <c r="S12" s="128" t="s">
        <v>146</v>
      </c>
      <c r="T12" s="129"/>
      <c r="U12" s="131"/>
      <c r="V12" s="225"/>
      <c r="W12" s="223"/>
      <c r="X12" s="225"/>
      <c r="Y12" s="131"/>
      <c r="Z12" s="131"/>
      <c r="AA12" s="131"/>
      <c r="AB12" s="223"/>
      <c r="AC12" s="223"/>
      <c r="AD12" s="223"/>
      <c r="AE12" s="223"/>
      <c r="AF12" s="223"/>
      <c r="AG12" s="223"/>
      <c r="AH12" s="223"/>
    </row>
    <row r="13" spans="1:61">
      <c r="A13" s="226" t="s">
        <v>33</v>
      </c>
      <c r="B13" s="227" t="s">
        <v>147</v>
      </c>
      <c r="C13" s="232"/>
      <c r="D13" s="235"/>
      <c r="E13" s="234"/>
      <c r="F13" s="233"/>
      <c r="G13" s="234"/>
      <c r="H13" s="235"/>
      <c r="I13" s="236"/>
      <c r="J13" s="236"/>
      <c r="K13" s="236"/>
      <c r="L13" s="236"/>
      <c r="M13" s="236"/>
      <c r="N13" s="236"/>
      <c r="O13" s="236"/>
      <c r="P13" s="236"/>
      <c r="Q13" s="236"/>
      <c r="R13" s="222" t="s">
        <v>54</v>
      </c>
      <c r="S13" s="128" t="s">
        <v>148</v>
      </c>
      <c r="T13" s="129"/>
      <c r="U13" s="131"/>
      <c r="V13" s="225"/>
      <c r="W13" s="223"/>
      <c r="X13" s="225"/>
      <c r="Y13" s="131"/>
      <c r="Z13" s="131"/>
      <c r="AA13" s="131"/>
      <c r="AB13" s="223"/>
      <c r="AC13" s="223"/>
      <c r="AD13" s="223"/>
      <c r="AE13" s="223"/>
      <c r="AF13" s="223"/>
      <c r="AG13" s="223"/>
      <c r="AH13" s="223"/>
    </row>
    <row r="14" spans="1:61">
      <c r="A14" s="226" t="s">
        <v>136</v>
      </c>
      <c r="B14" s="227" t="s">
        <v>149</v>
      </c>
      <c r="C14" s="232"/>
      <c r="D14" s="235"/>
      <c r="E14" s="234"/>
      <c r="F14" s="233"/>
      <c r="G14" s="234"/>
      <c r="H14" s="235"/>
      <c r="I14" s="236"/>
      <c r="J14" s="236"/>
      <c r="K14" s="236"/>
      <c r="L14" s="236"/>
      <c r="M14" s="236"/>
      <c r="N14" s="236"/>
      <c r="O14" s="236"/>
      <c r="P14" s="236"/>
      <c r="Q14" s="236"/>
      <c r="R14" s="222" t="s">
        <v>150</v>
      </c>
      <c r="S14" s="128" t="s">
        <v>126</v>
      </c>
      <c r="T14" s="129"/>
      <c r="U14" s="131"/>
      <c r="V14" s="225"/>
      <c r="W14" s="223"/>
      <c r="X14" s="225"/>
      <c r="Y14" s="131"/>
      <c r="Z14" s="131"/>
      <c r="AA14" s="131"/>
      <c r="AB14" s="223"/>
      <c r="AC14" s="223"/>
      <c r="AD14" s="223"/>
      <c r="AE14" s="223"/>
      <c r="AF14" s="223"/>
      <c r="AG14" s="223"/>
      <c r="AH14" s="223"/>
    </row>
    <row r="15" spans="1:61">
      <c r="A15" s="219" t="s">
        <v>37</v>
      </c>
      <c r="B15" s="135" t="s">
        <v>151</v>
      </c>
      <c r="C15" s="149">
        <f>C16+C22+C23</f>
        <v>0</v>
      </c>
      <c r="D15" s="151">
        <f t="shared" ref="D15:J15" si="16">D16+D22+D23</f>
        <v>0</v>
      </c>
      <c r="E15" s="221">
        <f t="shared" si="16"/>
        <v>0</v>
      </c>
      <c r="F15" s="220">
        <f t="shared" si="16"/>
        <v>0</v>
      </c>
      <c r="G15" s="221">
        <f t="shared" si="16"/>
        <v>0</v>
      </c>
      <c r="H15" s="151">
        <f t="shared" si="16"/>
        <v>0</v>
      </c>
      <c r="I15" s="151">
        <f t="shared" si="16"/>
        <v>0</v>
      </c>
      <c r="J15" s="151">
        <f t="shared" si="16"/>
        <v>0</v>
      </c>
      <c r="K15" s="151">
        <f t="shared" ref="K15:L15" si="17">K16+K22+K23</f>
        <v>0</v>
      </c>
      <c r="L15" s="151">
        <f t="shared" si="17"/>
        <v>0</v>
      </c>
      <c r="M15" s="151">
        <f t="shared" ref="M15:Q15" si="18">M16+M22+M23</f>
        <v>0</v>
      </c>
      <c r="N15" s="151">
        <f t="shared" si="18"/>
        <v>0</v>
      </c>
      <c r="O15" s="151">
        <f t="shared" si="18"/>
        <v>0</v>
      </c>
      <c r="P15" s="151">
        <f t="shared" si="18"/>
        <v>0</v>
      </c>
      <c r="Q15" s="151">
        <f t="shared" si="18"/>
        <v>0</v>
      </c>
      <c r="R15" s="222" t="s">
        <v>152</v>
      </c>
      <c r="S15" s="128" t="s">
        <v>153</v>
      </c>
      <c r="T15" s="129"/>
      <c r="U15" s="131"/>
      <c r="V15" s="225"/>
      <c r="W15" s="223"/>
      <c r="X15" s="225"/>
      <c r="Y15" s="131"/>
      <c r="Z15" s="131"/>
      <c r="AA15" s="131"/>
      <c r="AB15" s="223"/>
      <c r="AC15" s="223"/>
      <c r="AD15" s="223"/>
      <c r="AE15" s="223"/>
      <c r="AF15" s="223"/>
      <c r="AG15" s="223"/>
      <c r="AH15" s="223"/>
    </row>
    <row r="16" spans="1:61">
      <c r="A16" s="219" t="s">
        <v>31</v>
      </c>
      <c r="B16" s="135" t="s">
        <v>154</v>
      </c>
      <c r="C16" s="149">
        <f>C17+C18+C19+C20+C21</f>
        <v>0</v>
      </c>
      <c r="D16" s="151">
        <f>D17+D18+D19+D20+D21</f>
        <v>0</v>
      </c>
      <c r="E16" s="221">
        <f>E17+E18+E19+E20+E21</f>
        <v>0</v>
      </c>
      <c r="F16" s="220">
        <f t="shared" ref="F16:I16" si="19">F17+F18+F19+F20+F21</f>
        <v>0</v>
      </c>
      <c r="G16" s="221">
        <f t="shared" si="19"/>
        <v>0</v>
      </c>
      <c r="H16" s="151">
        <f t="shared" si="19"/>
        <v>0</v>
      </c>
      <c r="I16" s="150">
        <f t="shared" si="19"/>
        <v>0</v>
      </c>
      <c r="J16" s="150">
        <f t="shared" ref="J16:K16" si="20">J17+J18+J19+J20+J21</f>
        <v>0</v>
      </c>
      <c r="K16" s="150">
        <f t="shared" si="20"/>
        <v>0</v>
      </c>
      <c r="L16" s="150">
        <f t="shared" ref="L16:M16" si="21">L17+L18+L19+L20+L21</f>
        <v>0</v>
      </c>
      <c r="M16" s="150">
        <f t="shared" si="21"/>
        <v>0</v>
      </c>
      <c r="N16" s="150">
        <f t="shared" ref="N16:Q16" si="22">N17+N18+N19+N20+N21</f>
        <v>0</v>
      </c>
      <c r="O16" s="150">
        <f t="shared" si="22"/>
        <v>0</v>
      </c>
      <c r="P16" s="150">
        <f t="shared" si="22"/>
        <v>0</v>
      </c>
      <c r="Q16" s="150">
        <f t="shared" si="22"/>
        <v>0</v>
      </c>
      <c r="R16" s="237" t="s">
        <v>14</v>
      </c>
      <c r="S16" s="238" t="s">
        <v>155</v>
      </c>
      <c r="T16" s="232"/>
      <c r="U16" s="235"/>
      <c r="V16" s="234"/>
      <c r="W16" s="233"/>
      <c r="X16" s="234"/>
      <c r="Y16" s="235"/>
      <c r="Z16" s="235"/>
      <c r="AA16" s="235"/>
      <c r="AB16" s="233"/>
      <c r="AC16" s="233"/>
      <c r="AD16" s="233"/>
      <c r="AE16" s="233"/>
      <c r="AF16" s="233"/>
      <c r="AG16" s="233"/>
      <c r="AH16" s="233"/>
    </row>
    <row r="17" spans="1:34">
      <c r="A17" s="224"/>
      <c r="B17" s="143" t="s">
        <v>156</v>
      </c>
      <c r="C17" s="129"/>
      <c r="D17" s="131"/>
      <c r="E17" s="225"/>
      <c r="F17" s="223"/>
      <c r="G17" s="225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237" t="s">
        <v>15</v>
      </c>
      <c r="S17" s="238" t="s">
        <v>157</v>
      </c>
      <c r="T17" s="239">
        <f>SUM(T18:T20)</f>
        <v>0</v>
      </c>
      <c r="U17" s="241">
        <f>SUM(U18:U20)</f>
        <v>0</v>
      </c>
      <c r="V17" s="319">
        <f t="shared" ref="V17" si="23">SUM(V18:V20)</f>
        <v>0</v>
      </c>
      <c r="W17" s="240">
        <f t="shared" ref="W17:Z17" si="24">SUM(W18:W20)</f>
        <v>0</v>
      </c>
      <c r="X17" s="319">
        <f t="shared" si="24"/>
        <v>0</v>
      </c>
      <c r="Y17" s="241">
        <f t="shared" si="24"/>
        <v>0</v>
      </c>
      <c r="Z17" s="241">
        <f t="shared" si="24"/>
        <v>0</v>
      </c>
      <c r="AA17" s="241">
        <f t="shared" ref="AA17:AB17" si="25">SUM(AA18:AA20)</f>
        <v>0</v>
      </c>
      <c r="AB17" s="240">
        <f t="shared" si="25"/>
        <v>0</v>
      </c>
      <c r="AC17" s="240">
        <f t="shared" ref="AC17:AD17" si="26">SUM(AC18:AC20)</f>
        <v>0</v>
      </c>
      <c r="AD17" s="240">
        <f t="shared" si="26"/>
        <v>0</v>
      </c>
      <c r="AE17" s="240">
        <f t="shared" ref="AE17:AH17" si="27">SUM(AE18:AE20)</f>
        <v>0</v>
      </c>
      <c r="AF17" s="240">
        <f t="shared" si="27"/>
        <v>0</v>
      </c>
      <c r="AG17" s="240">
        <f t="shared" si="27"/>
        <v>0</v>
      </c>
      <c r="AH17" s="240">
        <f t="shared" si="27"/>
        <v>0</v>
      </c>
    </row>
    <row r="18" spans="1:34">
      <c r="A18" s="224"/>
      <c r="B18" s="143" t="s">
        <v>158</v>
      </c>
      <c r="C18" s="129"/>
      <c r="D18" s="131"/>
      <c r="E18" s="225"/>
      <c r="F18" s="223"/>
      <c r="G18" s="225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242" t="s">
        <v>29</v>
      </c>
      <c r="S18" s="243" t="s">
        <v>159</v>
      </c>
      <c r="T18" s="232"/>
      <c r="U18" s="235"/>
      <c r="V18" s="234"/>
      <c r="W18" s="233"/>
      <c r="X18" s="234"/>
      <c r="Y18" s="235"/>
      <c r="Z18" s="235"/>
      <c r="AA18" s="235"/>
      <c r="AB18" s="233"/>
      <c r="AC18" s="233"/>
      <c r="AD18" s="233"/>
      <c r="AE18" s="233"/>
      <c r="AF18" s="233"/>
      <c r="AG18" s="233"/>
      <c r="AH18" s="233"/>
    </row>
    <row r="19" spans="1:34">
      <c r="A19" s="224"/>
      <c r="B19" s="143" t="s">
        <v>160</v>
      </c>
      <c r="C19" s="129"/>
      <c r="D19" s="131"/>
      <c r="E19" s="225"/>
      <c r="F19" s="223"/>
      <c r="G19" s="225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242" t="s">
        <v>35</v>
      </c>
      <c r="S19" s="243" t="s">
        <v>161</v>
      </c>
      <c r="T19" s="232"/>
      <c r="U19" s="235"/>
      <c r="V19" s="234"/>
      <c r="W19" s="233"/>
      <c r="X19" s="234"/>
      <c r="Y19" s="235"/>
      <c r="Z19" s="235"/>
      <c r="AA19" s="235"/>
      <c r="AB19" s="233"/>
      <c r="AC19" s="233"/>
      <c r="AD19" s="233"/>
      <c r="AE19" s="233"/>
      <c r="AF19" s="233"/>
      <c r="AG19" s="233"/>
      <c r="AH19" s="233"/>
    </row>
    <row r="20" spans="1:34">
      <c r="A20" s="224"/>
      <c r="B20" s="143" t="s">
        <v>162</v>
      </c>
      <c r="C20" s="129"/>
      <c r="D20" s="131"/>
      <c r="E20" s="225"/>
      <c r="F20" s="223"/>
      <c r="G20" s="225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242" t="s">
        <v>37</v>
      </c>
      <c r="S20" s="243" t="s">
        <v>163</v>
      </c>
      <c r="T20" s="232"/>
      <c r="U20" s="235"/>
      <c r="V20" s="234"/>
      <c r="W20" s="233"/>
      <c r="X20" s="234"/>
      <c r="Y20" s="235"/>
      <c r="Z20" s="235"/>
      <c r="AA20" s="235"/>
      <c r="AB20" s="233"/>
      <c r="AC20" s="233"/>
      <c r="AD20" s="233"/>
      <c r="AE20" s="233"/>
      <c r="AF20" s="233"/>
      <c r="AG20" s="233"/>
      <c r="AH20" s="233"/>
    </row>
    <row r="21" spans="1:34">
      <c r="A21" s="224"/>
      <c r="B21" s="143" t="s">
        <v>164</v>
      </c>
      <c r="C21" s="129"/>
      <c r="D21" s="131"/>
      <c r="E21" s="225"/>
      <c r="F21" s="223"/>
      <c r="G21" s="225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244" t="s">
        <v>16</v>
      </c>
      <c r="S21" s="139" t="s">
        <v>165</v>
      </c>
      <c r="T21" s="140">
        <f>T22+T30+T37+T56</f>
        <v>0</v>
      </c>
      <c r="U21" s="141">
        <f t="shared" ref="U21:AA21" si="28">U22+U30+U37+U56</f>
        <v>0</v>
      </c>
      <c r="V21" s="253">
        <f t="shared" si="28"/>
        <v>0</v>
      </c>
      <c r="W21" s="245">
        <f t="shared" si="28"/>
        <v>0</v>
      </c>
      <c r="X21" s="253">
        <f t="shared" si="28"/>
        <v>0</v>
      </c>
      <c r="Y21" s="141">
        <f t="shared" si="28"/>
        <v>0</v>
      </c>
      <c r="Z21" s="141">
        <f t="shared" si="28"/>
        <v>0</v>
      </c>
      <c r="AA21" s="141">
        <f t="shared" si="28"/>
        <v>0</v>
      </c>
      <c r="AB21" s="245">
        <f t="shared" ref="AB21:AC21" si="29">AB22+AB30+AB37+AB56</f>
        <v>0</v>
      </c>
      <c r="AC21" s="245">
        <f t="shared" si="29"/>
        <v>0</v>
      </c>
      <c r="AD21" s="245">
        <f t="shared" ref="AD21:AH21" si="30">AD22+AD30+AD37+AD56</f>
        <v>0</v>
      </c>
      <c r="AE21" s="245">
        <f t="shared" si="30"/>
        <v>0</v>
      </c>
      <c r="AF21" s="245">
        <f t="shared" si="30"/>
        <v>0</v>
      </c>
      <c r="AG21" s="245">
        <f t="shared" si="30"/>
        <v>0</v>
      </c>
      <c r="AH21" s="245">
        <f t="shared" si="30"/>
        <v>0</v>
      </c>
    </row>
    <row r="22" spans="1:34">
      <c r="A22" s="224" t="s">
        <v>33</v>
      </c>
      <c r="B22" s="143" t="s">
        <v>166</v>
      </c>
      <c r="C22" s="129"/>
      <c r="D22" s="131"/>
      <c r="E22" s="225"/>
      <c r="F22" s="223"/>
      <c r="G22" s="225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246" t="s">
        <v>29</v>
      </c>
      <c r="S22" s="133" t="s">
        <v>167</v>
      </c>
      <c r="T22" s="149">
        <f>T23+T24+T27</f>
        <v>0</v>
      </c>
      <c r="U22" s="151">
        <f t="shared" ref="U22:Y22" si="31">U23+U24+U27</f>
        <v>0</v>
      </c>
      <c r="V22" s="221">
        <f t="shared" si="31"/>
        <v>0</v>
      </c>
      <c r="W22" s="220">
        <f t="shared" si="31"/>
        <v>0</v>
      </c>
      <c r="X22" s="221">
        <f t="shared" si="31"/>
        <v>0</v>
      </c>
      <c r="Y22" s="151">
        <f t="shared" si="31"/>
        <v>0</v>
      </c>
      <c r="Z22" s="151">
        <f t="shared" ref="Z22" si="32">Z23+Z24+Z27</f>
        <v>0</v>
      </c>
      <c r="AA22" s="151">
        <f t="shared" ref="AA22:AB22" si="33">AA23+AA24+AA27</f>
        <v>0</v>
      </c>
      <c r="AB22" s="220">
        <f t="shared" si="33"/>
        <v>0</v>
      </c>
      <c r="AC22" s="220">
        <f t="shared" ref="AC22:AD22" si="34">AC23+AC24+AC27</f>
        <v>0</v>
      </c>
      <c r="AD22" s="220">
        <f t="shared" si="34"/>
        <v>0</v>
      </c>
      <c r="AE22" s="220">
        <f t="shared" ref="AE22:AH22" si="35">AE23+AE24+AE27</f>
        <v>0</v>
      </c>
      <c r="AF22" s="220">
        <f t="shared" si="35"/>
        <v>0</v>
      </c>
      <c r="AG22" s="220">
        <f t="shared" si="35"/>
        <v>0</v>
      </c>
      <c r="AH22" s="220">
        <f t="shared" si="35"/>
        <v>0</v>
      </c>
    </row>
    <row r="23" spans="1:34">
      <c r="A23" s="224" t="s">
        <v>136</v>
      </c>
      <c r="B23" s="143" t="s">
        <v>168</v>
      </c>
      <c r="C23" s="129"/>
      <c r="D23" s="131"/>
      <c r="E23" s="225"/>
      <c r="F23" s="223"/>
      <c r="G23" s="225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222" t="s">
        <v>31</v>
      </c>
      <c r="S23" s="128" t="s">
        <v>169</v>
      </c>
      <c r="T23" s="129"/>
      <c r="U23" s="131"/>
      <c r="V23" s="225"/>
      <c r="W23" s="223"/>
      <c r="X23" s="225"/>
      <c r="Y23" s="131"/>
      <c r="Z23" s="131"/>
      <c r="AA23" s="131"/>
      <c r="AB23" s="223"/>
      <c r="AC23" s="223"/>
      <c r="AD23" s="223"/>
      <c r="AE23" s="223"/>
      <c r="AF23" s="223"/>
      <c r="AG23" s="223"/>
      <c r="AH23" s="223"/>
    </row>
    <row r="24" spans="1:34">
      <c r="A24" s="219" t="s">
        <v>39</v>
      </c>
      <c r="B24" s="135" t="s">
        <v>170</v>
      </c>
      <c r="C24" s="149">
        <f>C25+C26</f>
        <v>0</v>
      </c>
      <c r="D24" s="151">
        <f t="shared" ref="D24:J24" si="36">D25+D26</f>
        <v>0</v>
      </c>
      <c r="E24" s="221">
        <f t="shared" si="36"/>
        <v>0</v>
      </c>
      <c r="F24" s="220">
        <f t="shared" si="36"/>
        <v>0</v>
      </c>
      <c r="G24" s="221">
        <f t="shared" si="36"/>
        <v>0</v>
      </c>
      <c r="H24" s="151">
        <f t="shared" si="36"/>
        <v>0</v>
      </c>
      <c r="I24" s="151">
        <f t="shared" si="36"/>
        <v>0</v>
      </c>
      <c r="J24" s="151">
        <f t="shared" si="36"/>
        <v>0</v>
      </c>
      <c r="K24" s="151">
        <f t="shared" ref="K24:L24" si="37">K25+K26</f>
        <v>0</v>
      </c>
      <c r="L24" s="151">
        <f t="shared" si="37"/>
        <v>0</v>
      </c>
      <c r="M24" s="151">
        <f t="shared" ref="M24:Q24" si="38">M25+M26</f>
        <v>0</v>
      </c>
      <c r="N24" s="151">
        <f t="shared" si="38"/>
        <v>0</v>
      </c>
      <c r="O24" s="151">
        <f t="shared" si="38"/>
        <v>0</v>
      </c>
      <c r="P24" s="151">
        <f t="shared" si="38"/>
        <v>0</v>
      </c>
      <c r="Q24" s="151">
        <f t="shared" si="38"/>
        <v>0</v>
      </c>
      <c r="R24" s="246" t="s">
        <v>33</v>
      </c>
      <c r="S24" s="133" t="s">
        <v>171</v>
      </c>
      <c r="T24" s="149">
        <f>T25+T26</f>
        <v>0</v>
      </c>
      <c r="U24" s="151">
        <f t="shared" ref="U24:Y24" si="39">U25+U26</f>
        <v>0</v>
      </c>
      <c r="V24" s="221">
        <f t="shared" si="39"/>
        <v>0</v>
      </c>
      <c r="W24" s="220">
        <f t="shared" si="39"/>
        <v>0</v>
      </c>
      <c r="X24" s="221">
        <f t="shared" si="39"/>
        <v>0</v>
      </c>
      <c r="Y24" s="151">
        <f t="shared" si="39"/>
        <v>0</v>
      </c>
      <c r="Z24" s="151">
        <f t="shared" ref="Z24" si="40">Z25+Z26</f>
        <v>0</v>
      </c>
      <c r="AA24" s="151">
        <f t="shared" ref="AA24:AB24" si="41">AA25+AA26</f>
        <v>0</v>
      </c>
      <c r="AB24" s="220">
        <f t="shared" si="41"/>
        <v>0</v>
      </c>
      <c r="AC24" s="220">
        <f t="shared" ref="AC24:AD24" si="42">AC25+AC26</f>
        <v>0</v>
      </c>
      <c r="AD24" s="220">
        <f t="shared" si="42"/>
        <v>0</v>
      </c>
      <c r="AE24" s="220">
        <f t="shared" ref="AE24:AH24" si="43">AE25+AE26</f>
        <v>0</v>
      </c>
      <c r="AF24" s="220">
        <f t="shared" si="43"/>
        <v>0</v>
      </c>
      <c r="AG24" s="220">
        <f t="shared" si="43"/>
        <v>0</v>
      </c>
      <c r="AH24" s="220">
        <f t="shared" si="43"/>
        <v>0</v>
      </c>
    </row>
    <row r="25" spans="1:34">
      <c r="A25" s="247">
        <v>1</v>
      </c>
      <c r="B25" s="143" t="s">
        <v>172</v>
      </c>
      <c r="C25" s="129"/>
      <c r="D25" s="131"/>
      <c r="E25" s="225"/>
      <c r="F25" s="223"/>
      <c r="G25" s="225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222"/>
      <c r="S25" s="128" t="s">
        <v>173</v>
      </c>
      <c r="T25" s="129"/>
      <c r="U25" s="131"/>
      <c r="V25" s="225"/>
      <c r="W25" s="223"/>
      <c r="X25" s="225"/>
      <c r="Y25" s="131"/>
      <c r="Z25" s="131"/>
      <c r="AA25" s="131"/>
      <c r="AB25" s="223"/>
      <c r="AC25" s="223"/>
      <c r="AD25" s="223"/>
      <c r="AE25" s="223"/>
      <c r="AF25" s="223"/>
      <c r="AG25" s="223"/>
      <c r="AH25" s="223"/>
    </row>
    <row r="26" spans="1:34">
      <c r="A26" s="247">
        <v>2</v>
      </c>
      <c r="B26" s="143" t="s">
        <v>174</v>
      </c>
      <c r="C26" s="129"/>
      <c r="D26" s="131"/>
      <c r="E26" s="225"/>
      <c r="F26" s="223"/>
      <c r="G26" s="225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222"/>
      <c r="S26" s="128" t="s">
        <v>174</v>
      </c>
      <c r="T26" s="129"/>
      <c r="U26" s="131"/>
      <c r="V26" s="225"/>
      <c r="W26" s="223"/>
      <c r="X26" s="225"/>
      <c r="Y26" s="131"/>
      <c r="Z26" s="131"/>
      <c r="AA26" s="131"/>
      <c r="AB26" s="223"/>
      <c r="AC26" s="223"/>
      <c r="AD26" s="223"/>
      <c r="AE26" s="223"/>
      <c r="AF26" s="223"/>
      <c r="AG26" s="223"/>
      <c r="AH26" s="223"/>
    </row>
    <row r="27" spans="1:34">
      <c r="A27" s="219" t="s">
        <v>48</v>
      </c>
      <c r="B27" s="135" t="s">
        <v>175</v>
      </c>
      <c r="C27" s="149">
        <f>C28+C29+C30+C45</f>
        <v>0</v>
      </c>
      <c r="D27" s="151">
        <f t="shared" ref="D27:J27" si="44">D28+D29+D30+D45</f>
        <v>0</v>
      </c>
      <c r="E27" s="221">
        <f t="shared" si="44"/>
        <v>0</v>
      </c>
      <c r="F27" s="220">
        <f t="shared" si="44"/>
        <v>0</v>
      </c>
      <c r="G27" s="221">
        <f t="shared" si="44"/>
        <v>0</v>
      </c>
      <c r="H27" s="151">
        <f t="shared" si="44"/>
        <v>0</v>
      </c>
      <c r="I27" s="151">
        <f t="shared" si="44"/>
        <v>0</v>
      </c>
      <c r="J27" s="151">
        <f t="shared" si="44"/>
        <v>0</v>
      </c>
      <c r="K27" s="151">
        <f t="shared" ref="K27:L27" si="45">K28+K29+K30+K45</f>
        <v>0</v>
      </c>
      <c r="L27" s="151">
        <f t="shared" si="45"/>
        <v>0</v>
      </c>
      <c r="M27" s="151">
        <f t="shared" ref="M27:Q27" si="46">M28+M29+M30+M45</f>
        <v>0</v>
      </c>
      <c r="N27" s="151">
        <f t="shared" si="46"/>
        <v>0</v>
      </c>
      <c r="O27" s="151">
        <f t="shared" si="46"/>
        <v>0</v>
      </c>
      <c r="P27" s="151">
        <f t="shared" si="46"/>
        <v>0</v>
      </c>
      <c r="Q27" s="151">
        <f t="shared" si="46"/>
        <v>0</v>
      </c>
      <c r="R27" s="246" t="s">
        <v>136</v>
      </c>
      <c r="S27" s="133" t="s">
        <v>176</v>
      </c>
      <c r="T27" s="149">
        <f>T28+T29</f>
        <v>0</v>
      </c>
      <c r="U27" s="151">
        <f t="shared" ref="U27:AA27" si="47">U28+U29</f>
        <v>0</v>
      </c>
      <c r="V27" s="221">
        <f t="shared" si="47"/>
        <v>0</v>
      </c>
      <c r="W27" s="220">
        <f t="shared" si="47"/>
        <v>0</v>
      </c>
      <c r="X27" s="221">
        <f t="shared" si="47"/>
        <v>0</v>
      </c>
      <c r="Y27" s="151">
        <f t="shared" si="47"/>
        <v>0</v>
      </c>
      <c r="Z27" s="151">
        <f t="shared" si="47"/>
        <v>0</v>
      </c>
      <c r="AA27" s="151">
        <f t="shared" si="47"/>
        <v>0</v>
      </c>
      <c r="AB27" s="220">
        <f t="shared" ref="AB27:AC27" si="48">AB28+AB29</f>
        <v>0</v>
      </c>
      <c r="AC27" s="220">
        <f t="shared" si="48"/>
        <v>0</v>
      </c>
      <c r="AD27" s="220">
        <f t="shared" ref="AD27:AH27" si="49">AD28+AD29</f>
        <v>0</v>
      </c>
      <c r="AE27" s="220">
        <f t="shared" si="49"/>
        <v>0</v>
      </c>
      <c r="AF27" s="220">
        <f t="shared" si="49"/>
        <v>0</v>
      </c>
      <c r="AG27" s="220">
        <f t="shared" si="49"/>
        <v>0</v>
      </c>
      <c r="AH27" s="220">
        <f t="shared" si="49"/>
        <v>0</v>
      </c>
    </row>
    <row r="28" spans="1:34">
      <c r="A28" s="224" t="s">
        <v>31</v>
      </c>
      <c r="B28" s="143" t="s">
        <v>177</v>
      </c>
      <c r="C28" s="129"/>
      <c r="D28" s="131"/>
      <c r="E28" s="225"/>
      <c r="F28" s="223"/>
      <c r="G28" s="225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222"/>
      <c r="S28" s="128" t="s">
        <v>178</v>
      </c>
      <c r="T28" s="129"/>
      <c r="U28" s="131"/>
      <c r="V28" s="225"/>
      <c r="W28" s="223"/>
      <c r="X28" s="225"/>
      <c r="Y28" s="131"/>
      <c r="Z28" s="131"/>
      <c r="AA28" s="131"/>
      <c r="AB28" s="223"/>
      <c r="AC28" s="223"/>
      <c r="AD28" s="223"/>
      <c r="AE28" s="223"/>
      <c r="AF28" s="223"/>
      <c r="AG28" s="223"/>
      <c r="AH28" s="223"/>
    </row>
    <row r="29" spans="1:34">
      <c r="A29" s="224" t="s">
        <v>33</v>
      </c>
      <c r="B29" s="143" t="s">
        <v>130</v>
      </c>
      <c r="C29" s="129"/>
      <c r="D29" s="131"/>
      <c r="E29" s="225"/>
      <c r="F29" s="223"/>
      <c r="G29" s="225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222"/>
      <c r="S29" s="128" t="s">
        <v>179</v>
      </c>
      <c r="T29" s="129"/>
      <c r="U29" s="131"/>
      <c r="V29" s="225"/>
      <c r="W29" s="223"/>
      <c r="X29" s="225"/>
      <c r="Y29" s="131"/>
      <c r="Z29" s="131"/>
      <c r="AA29" s="131"/>
      <c r="AB29" s="223"/>
      <c r="AC29" s="223"/>
      <c r="AD29" s="223"/>
      <c r="AE29" s="223"/>
      <c r="AF29" s="223"/>
      <c r="AG29" s="223"/>
      <c r="AH29" s="223"/>
    </row>
    <row r="30" spans="1:34">
      <c r="A30" s="219" t="s">
        <v>136</v>
      </c>
      <c r="B30" s="135" t="s">
        <v>180</v>
      </c>
      <c r="C30" s="149">
        <f>C31+C35+C40</f>
        <v>0</v>
      </c>
      <c r="D30" s="151">
        <f>D31+D35+D40</f>
        <v>0</v>
      </c>
      <c r="E30" s="221">
        <f>E31+E35+E40</f>
        <v>0</v>
      </c>
      <c r="F30" s="220">
        <f t="shared" ref="F30:I30" si="50">F31+F35+F40</f>
        <v>0</v>
      </c>
      <c r="G30" s="221">
        <f t="shared" si="50"/>
        <v>0</v>
      </c>
      <c r="H30" s="151">
        <f t="shared" si="50"/>
        <v>0</v>
      </c>
      <c r="I30" s="150">
        <f t="shared" si="50"/>
        <v>0</v>
      </c>
      <c r="J30" s="150">
        <f t="shared" ref="J30:K30" si="51">J31+J35+J40</f>
        <v>0</v>
      </c>
      <c r="K30" s="150">
        <f t="shared" si="51"/>
        <v>0</v>
      </c>
      <c r="L30" s="150">
        <f t="shared" ref="L30:M30" si="52">L31+L35+L40</f>
        <v>0</v>
      </c>
      <c r="M30" s="150">
        <f t="shared" si="52"/>
        <v>0</v>
      </c>
      <c r="N30" s="150">
        <f t="shared" ref="N30:Q30" si="53">N31+N35+N40</f>
        <v>0</v>
      </c>
      <c r="O30" s="150">
        <f t="shared" si="53"/>
        <v>0</v>
      </c>
      <c r="P30" s="150">
        <f t="shared" si="53"/>
        <v>0</v>
      </c>
      <c r="Q30" s="150">
        <f t="shared" si="53"/>
        <v>0</v>
      </c>
      <c r="R30" s="248" t="s">
        <v>35</v>
      </c>
      <c r="S30" s="249" t="s">
        <v>181</v>
      </c>
      <c r="T30" s="140">
        <f>T31+T32</f>
        <v>0</v>
      </c>
      <c r="U30" s="141">
        <f t="shared" ref="U30:AA30" si="54">U31+U32</f>
        <v>0</v>
      </c>
      <c r="V30" s="253">
        <f t="shared" si="54"/>
        <v>0</v>
      </c>
      <c r="W30" s="245">
        <f t="shared" si="54"/>
        <v>0</v>
      </c>
      <c r="X30" s="253">
        <f t="shared" si="54"/>
        <v>0</v>
      </c>
      <c r="Y30" s="141">
        <f t="shared" si="54"/>
        <v>0</v>
      </c>
      <c r="Z30" s="141">
        <f t="shared" si="54"/>
        <v>0</v>
      </c>
      <c r="AA30" s="141">
        <f t="shared" si="54"/>
        <v>0</v>
      </c>
      <c r="AB30" s="245">
        <f t="shared" ref="AB30:AC30" si="55">AB31+AB32</f>
        <v>0</v>
      </c>
      <c r="AC30" s="245">
        <f t="shared" si="55"/>
        <v>0</v>
      </c>
      <c r="AD30" s="245">
        <f t="shared" ref="AD30:AH30" si="56">AD31+AD32</f>
        <v>0</v>
      </c>
      <c r="AE30" s="245">
        <f t="shared" si="56"/>
        <v>0</v>
      </c>
      <c r="AF30" s="245">
        <f t="shared" si="56"/>
        <v>0</v>
      </c>
      <c r="AG30" s="245">
        <f t="shared" si="56"/>
        <v>0</v>
      </c>
      <c r="AH30" s="245">
        <f t="shared" si="56"/>
        <v>0</v>
      </c>
    </row>
    <row r="31" spans="1:34" ht="43.2">
      <c r="A31" s="219"/>
      <c r="B31" s="250" t="s">
        <v>182</v>
      </c>
      <c r="C31" s="149">
        <f>C32+C33+C34</f>
        <v>0</v>
      </c>
      <c r="D31" s="151">
        <f>D32+D33+D34</f>
        <v>0</v>
      </c>
      <c r="E31" s="221">
        <f>E32+E33+E34</f>
        <v>0</v>
      </c>
      <c r="F31" s="220">
        <f t="shared" ref="F31:I31" si="57">F32+F33+F34</f>
        <v>0</v>
      </c>
      <c r="G31" s="221">
        <f t="shared" si="57"/>
        <v>0</v>
      </c>
      <c r="H31" s="151">
        <f t="shared" si="57"/>
        <v>0</v>
      </c>
      <c r="I31" s="150">
        <f t="shared" si="57"/>
        <v>0</v>
      </c>
      <c r="J31" s="150">
        <f t="shared" ref="J31:K31" si="58">J32+J33+J34</f>
        <v>0</v>
      </c>
      <c r="K31" s="150">
        <f t="shared" si="58"/>
        <v>0</v>
      </c>
      <c r="L31" s="150">
        <f t="shared" ref="L31:M31" si="59">L32+L33+L34</f>
        <v>0</v>
      </c>
      <c r="M31" s="150">
        <f t="shared" si="59"/>
        <v>0</v>
      </c>
      <c r="N31" s="150">
        <f t="shared" ref="N31:Q31" si="60">N32+N33+N34</f>
        <v>0</v>
      </c>
      <c r="O31" s="150">
        <f t="shared" si="60"/>
        <v>0</v>
      </c>
      <c r="P31" s="150">
        <f t="shared" si="60"/>
        <v>0</v>
      </c>
      <c r="Q31" s="150">
        <f t="shared" si="60"/>
        <v>0</v>
      </c>
      <c r="R31" s="222" t="s">
        <v>31</v>
      </c>
      <c r="S31" s="128" t="s">
        <v>183</v>
      </c>
      <c r="T31" s="129"/>
      <c r="U31" s="131"/>
      <c r="V31" s="225"/>
      <c r="W31" s="223"/>
      <c r="X31" s="225"/>
      <c r="Y31" s="131"/>
      <c r="Z31" s="131"/>
      <c r="AA31" s="131"/>
      <c r="AB31" s="223"/>
      <c r="AC31" s="223"/>
      <c r="AD31" s="223"/>
      <c r="AE31" s="223"/>
      <c r="AF31" s="223"/>
      <c r="AG31" s="223"/>
      <c r="AH31" s="223"/>
    </row>
    <row r="32" spans="1:34">
      <c r="A32" s="224"/>
      <c r="B32" s="143" t="s">
        <v>184</v>
      </c>
      <c r="C32" s="129"/>
      <c r="D32" s="131"/>
      <c r="E32" s="225"/>
      <c r="F32" s="223"/>
      <c r="G32" s="225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246" t="s">
        <v>33</v>
      </c>
      <c r="S32" s="133" t="s">
        <v>185</v>
      </c>
      <c r="T32" s="149">
        <f>T33+T34+T35+T36</f>
        <v>0</v>
      </c>
      <c r="U32" s="151">
        <f t="shared" ref="U32:AA32" si="61">U33+U34+U35+U36</f>
        <v>0</v>
      </c>
      <c r="V32" s="221">
        <f t="shared" si="61"/>
        <v>0</v>
      </c>
      <c r="W32" s="220">
        <f t="shared" si="61"/>
        <v>0</v>
      </c>
      <c r="X32" s="221">
        <f t="shared" si="61"/>
        <v>0</v>
      </c>
      <c r="Y32" s="151">
        <f t="shared" si="61"/>
        <v>0</v>
      </c>
      <c r="Z32" s="151">
        <f t="shared" si="61"/>
        <v>0</v>
      </c>
      <c r="AA32" s="151">
        <f t="shared" si="61"/>
        <v>0</v>
      </c>
      <c r="AB32" s="220">
        <f t="shared" ref="AB32:AC32" si="62">AB33+AB34+AB35+AB36</f>
        <v>0</v>
      </c>
      <c r="AC32" s="220">
        <f t="shared" si="62"/>
        <v>0</v>
      </c>
      <c r="AD32" s="220">
        <f t="shared" ref="AD32:AH32" si="63">AD33+AD34+AD35+AD36</f>
        <v>0</v>
      </c>
      <c r="AE32" s="220">
        <f t="shared" si="63"/>
        <v>0</v>
      </c>
      <c r="AF32" s="220">
        <f t="shared" si="63"/>
        <v>0</v>
      </c>
      <c r="AG32" s="220">
        <f t="shared" si="63"/>
        <v>0</v>
      </c>
      <c r="AH32" s="220">
        <f t="shared" si="63"/>
        <v>0</v>
      </c>
    </row>
    <row r="33" spans="1:34">
      <c r="A33" s="224"/>
      <c r="B33" s="143" t="s">
        <v>186</v>
      </c>
      <c r="C33" s="129"/>
      <c r="D33" s="131"/>
      <c r="E33" s="225"/>
      <c r="F33" s="223"/>
      <c r="G33" s="225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222"/>
      <c r="S33" s="128" t="s">
        <v>187</v>
      </c>
      <c r="T33" s="129"/>
      <c r="U33" s="131"/>
      <c r="V33" s="225"/>
      <c r="W33" s="223"/>
      <c r="X33" s="225"/>
      <c r="Y33" s="131"/>
      <c r="Z33" s="131"/>
      <c r="AA33" s="131"/>
      <c r="AB33" s="223"/>
      <c r="AC33" s="223"/>
      <c r="AD33" s="223"/>
      <c r="AE33" s="223"/>
      <c r="AF33" s="223"/>
      <c r="AG33" s="223"/>
      <c r="AH33" s="223"/>
    </row>
    <row r="34" spans="1:34">
      <c r="A34" s="224"/>
      <c r="B34" s="143" t="s">
        <v>188</v>
      </c>
      <c r="C34" s="129"/>
      <c r="D34" s="131"/>
      <c r="E34" s="225"/>
      <c r="F34" s="223"/>
      <c r="G34" s="225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222"/>
      <c r="S34" s="128" t="s">
        <v>189</v>
      </c>
      <c r="T34" s="129"/>
      <c r="U34" s="131"/>
      <c r="V34" s="225"/>
      <c r="W34" s="223"/>
      <c r="X34" s="225"/>
      <c r="Y34" s="131"/>
      <c r="Z34" s="131"/>
      <c r="AA34" s="131"/>
      <c r="AB34" s="223"/>
      <c r="AC34" s="223"/>
      <c r="AD34" s="223"/>
      <c r="AE34" s="223"/>
      <c r="AF34" s="223"/>
      <c r="AG34" s="223"/>
      <c r="AH34" s="223"/>
    </row>
    <row r="35" spans="1:34" ht="28.8">
      <c r="A35" s="219"/>
      <c r="B35" s="250" t="s">
        <v>190</v>
      </c>
      <c r="C35" s="149">
        <f>C36+C37+C38+C39</f>
        <v>0</v>
      </c>
      <c r="D35" s="151">
        <f t="shared" ref="D35:J35" si="64">D36+D37+D38+D39</f>
        <v>0</v>
      </c>
      <c r="E35" s="221">
        <f t="shared" si="64"/>
        <v>0</v>
      </c>
      <c r="F35" s="220">
        <f t="shared" si="64"/>
        <v>0</v>
      </c>
      <c r="G35" s="221">
        <f t="shared" si="64"/>
        <v>0</v>
      </c>
      <c r="H35" s="151">
        <f t="shared" si="64"/>
        <v>0</v>
      </c>
      <c r="I35" s="151">
        <f t="shared" si="64"/>
        <v>0</v>
      </c>
      <c r="J35" s="151">
        <f t="shared" si="64"/>
        <v>0</v>
      </c>
      <c r="K35" s="151">
        <f t="shared" ref="K35:L35" si="65">K36+K37+K38+K39</f>
        <v>0</v>
      </c>
      <c r="L35" s="151">
        <f t="shared" si="65"/>
        <v>0</v>
      </c>
      <c r="M35" s="151">
        <f t="shared" ref="M35:Q35" si="66">M36+M37+M38+M39</f>
        <v>0</v>
      </c>
      <c r="N35" s="151">
        <f t="shared" si="66"/>
        <v>0</v>
      </c>
      <c r="O35" s="151">
        <f t="shared" si="66"/>
        <v>0</v>
      </c>
      <c r="P35" s="151">
        <f t="shared" si="66"/>
        <v>0</v>
      </c>
      <c r="Q35" s="151">
        <f t="shared" si="66"/>
        <v>0</v>
      </c>
      <c r="R35" s="222"/>
      <c r="S35" s="128" t="s">
        <v>191</v>
      </c>
      <c r="T35" s="129"/>
      <c r="U35" s="131"/>
      <c r="V35" s="225"/>
      <c r="W35" s="223"/>
      <c r="X35" s="225"/>
      <c r="Y35" s="131"/>
      <c r="Z35" s="131"/>
      <c r="AA35" s="131"/>
      <c r="AB35" s="223"/>
      <c r="AC35" s="223"/>
      <c r="AD35" s="223"/>
      <c r="AE35" s="223"/>
      <c r="AF35" s="223"/>
      <c r="AG35" s="223"/>
      <c r="AH35" s="223"/>
    </row>
    <row r="36" spans="1:34">
      <c r="A36" s="224"/>
      <c r="B36" s="143" t="s">
        <v>184</v>
      </c>
      <c r="C36" s="129"/>
      <c r="D36" s="131"/>
      <c r="E36" s="225"/>
      <c r="F36" s="223"/>
      <c r="G36" s="225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222"/>
      <c r="S36" s="128" t="s">
        <v>192</v>
      </c>
      <c r="T36" s="129"/>
      <c r="U36" s="131"/>
      <c r="V36" s="225"/>
      <c r="W36" s="223"/>
      <c r="X36" s="225"/>
      <c r="Y36" s="131"/>
      <c r="Z36" s="131"/>
      <c r="AA36" s="131"/>
      <c r="AB36" s="223"/>
      <c r="AC36" s="223"/>
      <c r="AD36" s="223"/>
      <c r="AE36" s="223"/>
      <c r="AF36" s="223"/>
      <c r="AG36" s="223"/>
      <c r="AH36" s="223"/>
    </row>
    <row r="37" spans="1:34">
      <c r="A37" s="224"/>
      <c r="B37" s="143" t="s">
        <v>193</v>
      </c>
      <c r="C37" s="129"/>
      <c r="D37" s="131"/>
      <c r="E37" s="225"/>
      <c r="F37" s="223"/>
      <c r="G37" s="225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248" t="s">
        <v>37</v>
      </c>
      <c r="S37" s="249" t="s">
        <v>12</v>
      </c>
      <c r="T37" s="140">
        <f>T38+T43+T55</f>
        <v>0</v>
      </c>
      <c r="U37" s="141">
        <f t="shared" ref="U37:AA37" si="67">U38+U43+U55</f>
        <v>0</v>
      </c>
      <c r="V37" s="253">
        <f t="shared" si="67"/>
        <v>0</v>
      </c>
      <c r="W37" s="245">
        <f t="shared" si="67"/>
        <v>0</v>
      </c>
      <c r="X37" s="253">
        <f t="shared" si="67"/>
        <v>0</v>
      </c>
      <c r="Y37" s="141">
        <f t="shared" si="67"/>
        <v>0</v>
      </c>
      <c r="Z37" s="141">
        <f t="shared" si="67"/>
        <v>0</v>
      </c>
      <c r="AA37" s="141">
        <f t="shared" si="67"/>
        <v>0</v>
      </c>
      <c r="AB37" s="245">
        <f t="shared" ref="AB37:AC37" si="68">AB38+AB43+AB55</f>
        <v>0</v>
      </c>
      <c r="AC37" s="245">
        <f t="shared" si="68"/>
        <v>0</v>
      </c>
      <c r="AD37" s="245">
        <f t="shared" ref="AD37:AH37" si="69">AD38+AD43+AD55</f>
        <v>0</v>
      </c>
      <c r="AE37" s="245">
        <f t="shared" si="69"/>
        <v>0</v>
      </c>
      <c r="AF37" s="245">
        <f t="shared" si="69"/>
        <v>0</v>
      </c>
      <c r="AG37" s="245">
        <f t="shared" si="69"/>
        <v>0</v>
      </c>
      <c r="AH37" s="245">
        <f t="shared" si="69"/>
        <v>0</v>
      </c>
    </row>
    <row r="38" spans="1:34">
      <c r="A38" s="224"/>
      <c r="B38" s="143" t="s">
        <v>186</v>
      </c>
      <c r="C38" s="129"/>
      <c r="D38" s="131"/>
      <c r="E38" s="225"/>
      <c r="F38" s="223"/>
      <c r="G38" s="225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246" t="s">
        <v>31</v>
      </c>
      <c r="S38" s="133" t="s">
        <v>183</v>
      </c>
      <c r="T38" s="149">
        <f>T39+T42</f>
        <v>0</v>
      </c>
      <c r="U38" s="151">
        <f>U39+U42</f>
        <v>0</v>
      </c>
      <c r="V38" s="221">
        <f t="shared" ref="V38" si="70">V39+V42</f>
        <v>0</v>
      </c>
      <c r="W38" s="220">
        <f t="shared" ref="W38:Z38" si="71">W39+W42</f>
        <v>0</v>
      </c>
      <c r="X38" s="221">
        <f t="shared" si="71"/>
        <v>0</v>
      </c>
      <c r="Y38" s="151">
        <f t="shared" si="71"/>
        <v>0</v>
      </c>
      <c r="Z38" s="151">
        <f t="shared" si="71"/>
        <v>0</v>
      </c>
      <c r="AA38" s="151">
        <f t="shared" ref="AA38:AB38" si="72">AA39+AA42</f>
        <v>0</v>
      </c>
      <c r="AB38" s="220">
        <f t="shared" si="72"/>
        <v>0</v>
      </c>
      <c r="AC38" s="220">
        <f t="shared" ref="AC38:AD38" si="73">AC39+AC42</f>
        <v>0</v>
      </c>
      <c r="AD38" s="220">
        <f t="shared" si="73"/>
        <v>0</v>
      </c>
      <c r="AE38" s="220">
        <f t="shared" ref="AE38:AH38" si="74">AE39+AE42</f>
        <v>0</v>
      </c>
      <c r="AF38" s="220">
        <f t="shared" si="74"/>
        <v>0</v>
      </c>
      <c r="AG38" s="220">
        <f t="shared" si="74"/>
        <v>0</v>
      </c>
      <c r="AH38" s="220">
        <f t="shared" si="74"/>
        <v>0</v>
      </c>
    </row>
    <row r="39" spans="1:34">
      <c r="A39" s="224"/>
      <c r="B39" s="143" t="s">
        <v>188</v>
      </c>
      <c r="C39" s="129"/>
      <c r="D39" s="131"/>
      <c r="E39" s="225"/>
      <c r="F39" s="223"/>
      <c r="G39" s="225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246"/>
      <c r="S39" s="133" t="s">
        <v>194</v>
      </c>
      <c r="T39" s="149">
        <f>T40+T41</f>
        <v>0</v>
      </c>
      <c r="U39" s="151">
        <f t="shared" ref="U39:AA39" si="75">U40+U41</f>
        <v>0</v>
      </c>
      <c r="V39" s="221">
        <f t="shared" si="75"/>
        <v>0</v>
      </c>
      <c r="W39" s="220">
        <f t="shared" si="75"/>
        <v>0</v>
      </c>
      <c r="X39" s="221">
        <f t="shared" si="75"/>
        <v>0</v>
      </c>
      <c r="Y39" s="151">
        <f t="shared" si="75"/>
        <v>0</v>
      </c>
      <c r="Z39" s="151">
        <f t="shared" si="75"/>
        <v>0</v>
      </c>
      <c r="AA39" s="151">
        <f t="shared" si="75"/>
        <v>0</v>
      </c>
      <c r="AB39" s="220">
        <f t="shared" ref="AB39:AC39" si="76">AB40+AB41</f>
        <v>0</v>
      </c>
      <c r="AC39" s="220">
        <f t="shared" si="76"/>
        <v>0</v>
      </c>
      <c r="AD39" s="220">
        <f t="shared" ref="AD39:AH39" si="77">AD40+AD41</f>
        <v>0</v>
      </c>
      <c r="AE39" s="220">
        <f t="shared" si="77"/>
        <v>0</v>
      </c>
      <c r="AF39" s="220">
        <f t="shared" si="77"/>
        <v>0</v>
      </c>
      <c r="AG39" s="220">
        <f t="shared" si="77"/>
        <v>0</v>
      </c>
      <c r="AH39" s="220">
        <f t="shared" si="77"/>
        <v>0</v>
      </c>
    </row>
    <row r="40" spans="1:34">
      <c r="A40" s="219"/>
      <c r="B40" s="135" t="s">
        <v>195</v>
      </c>
      <c r="C40" s="149">
        <f>C41+C42+C43+C44</f>
        <v>0</v>
      </c>
      <c r="D40" s="151">
        <f t="shared" ref="D40:J40" si="78">D41+D42+D43+D44</f>
        <v>0</v>
      </c>
      <c r="E40" s="221">
        <f t="shared" si="78"/>
        <v>0</v>
      </c>
      <c r="F40" s="220">
        <f t="shared" si="78"/>
        <v>0</v>
      </c>
      <c r="G40" s="221">
        <f t="shared" si="78"/>
        <v>0</v>
      </c>
      <c r="H40" s="151">
        <f t="shared" si="78"/>
        <v>0</v>
      </c>
      <c r="I40" s="151">
        <f t="shared" si="78"/>
        <v>0</v>
      </c>
      <c r="J40" s="151">
        <f t="shared" si="78"/>
        <v>0</v>
      </c>
      <c r="K40" s="151">
        <f t="shared" ref="K40:L40" si="79">K41+K42+K43+K44</f>
        <v>0</v>
      </c>
      <c r="L40" s="151">
        <f t="shared" si="79"/>
        <v>0</v>
      </c>
      <c r="M40" s="151">
        <f t="shared" ref="M40:Q40" si="80">M41+M42+M43+M44</f>
        <v>0</v>
      </c>
      <c r="N40" s="151">
        <f t="shared" si="80"/>
        <v>0</v>
      </c>
      <c r="O40" s="151">
        <f t="shared" si="80"/>
        <v>0</v>
      </c>
      <c r="P40" s="151">
        <f t="shared" si="80"/>
        <v>0</v>
      </c>
      <c r="Q40" s="151">
        <f t="shared" si="80"/>
        <v>0</v>
      </c>
      <c r="R40" s="222"/>
      <c r="S40" s="128" t="s">
        <v>196</v>
      </c>
      <c r="T40" s="129"/>
      <c r="U40" s="131"/>
      <c r="V40" s="225"/>
      <c r="W40" s="223"/>
      <c r="X40" s="225"/>
      <c r="Y40" s="131"/>
      <c r="Z40" s="131"/>
      <c r="AA40" s="131"/>
      <c r="AB40" s="223"/>
      <c r="AC40" s="223"/>
      <c r="AD40" s="223"/>
      <c r="AE40" s="223"/>
      <c r="AF40" s="223"/>
      <c r="AG40" s="223"/>
      <c r="AH40" s="223"/>
    </row>
    <row r="41" spans="1:34">
      <c r="A41" s="224"/>
      <c r="B41" s="143" t="s">
        <v>184</v>
      </c>
      <c r="C41" s="129"/>
      <c r="D41" s="131"/>
      <c r="E41" s="225"/>
      <c r="F41" s="223"/>
      <c r="G41" s="225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222"/>
      <c r="S41" s="128" t="s">
        <v>197</v>
      </c>
      <c r="T41" s="129"/>
      <c r="U41" s="131"/>
      <c r="V41" s="225"/>
      <c r="W41" s="223"/>
      <c r="X41" s="225"/>
      <c r="Y41" s="131"/>
      <c r="Z41" s="131"/>
      <c r="AA41" s="131"/>
      <c r="AB41" s="223"/>
      <c r="AC41" s="223"/>
      <c r="AD41" s="223"/>
      <c r="AE41" s="223"/>
      <c r="AF41" s="223"/>
      <c r="AG41" s="223"/>
      <c r="AH41" s="223"/>
    </row>
    <row r="42" spans="1:34">
      <c r="A42" s="224"/>
      <c r="B42" s="143" t="s">
        <v>193</v>
      </c>
      <c r="C42" s="129"/>
      <c r="D42" s="131"/>
      <c r="E42" s="225"/>
      <c r="F42" s="223"/>
      <c r="G42" s="225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222"/>
      <c r="S42" s="128" t="s">
        <v>198</v>
      </c>
      <c r="T42" s="129"/>
      <c r="U42" s="131"/>
      <c r="V42" s="225"/>
      <c r="W42" s="223"/>
      <c r="X42" s="225"/>
      <c r="Y42" s="131"/>
      <c r="Z42" s="131"/>
      <c r="AA42" s="131"/>
      <c r="AB42" s="223"/>
      <c r="AC42" s="223"/>
      <c r="AD42" s="223"/>
      <c r="AE42" s="223"/>
      <c r="AF42" s="223"/>
      <c r="AG42" s="223"/>
      <c r="AH42" s="223"/>
    </row>
    <row r="43" spans="1:34">
      <c r="A43" s="224"/>
      <c r="B43" s="143" t="s">
        <v>186</v>
      </c>
      <c r="C43" s="129"/>
      <c r="D43" s="131"/>
      <c r="E43" s="225"/>
      <c r="F43" s="223"/>
      <c r="G43" s="225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246" t="s">
        <v>33</v>
      </c>
      <c r="S43" s="133" t="s">
        <v>185</v>
      </c>
      <c r="T43" s="149">
        <f>T44+T45+T46+T47+T50+T51+T52+T53+T54</f>
        <v>0</v>
      </c>
      <c r="U43" s="151">
        <f t="shared" ref="U43:AA43" si="81">U44+U45+U46+U47+U50+U51+U52+U53+U54</f>
        <v>0</v>
      </c>
      <c r="V43" s="221">
        <f t="shared" si="81"/>
        <v>0</v>
      </c>
      <c r="W43" s="220">
        <f t="shared" si="81"/>
        <v>0</v>
      </c>
      <c r="X43" s="221">
        <f t="shared" si="81"/>
        <v>0</v>
      </c>
      <c r="Y43" s="151">
        <f t="shared" si="81"/>
        <v>0</v>
      </c>
      <c r="Z43" s="151">
        <f t="shared" si="81"/>
        <v>0</v>
      </c>
      <c r="AA43" s="151">
        <f t="shared" si="81"/>
        <v>0</v>
      </c>
      <c r="AB43" s="220">
        <f t="shared" ref="AB43:AC43" si="82">AB44+AB45+AB46+AB47+AB50+AB51+AB52+AB53+AB54</f>
        <v>0</v>
      </c>
      <c r="AC43" s="220">
        <f t="shared" si="82"/>
        <v>0</v>
      </c>
      <c r="AD43" s="220">
        <f t="shared" ref="AD43:AH43" si="83">AD44+AD45+AD46+AD47+AD50+AD51+AD52+AD53+AD54</f>
        <v>0</v>
      </c>
      <c r="AE43" s="220">
        <f t="shared" si="83"/>
        <v>0</v>
      </c>
      <c r="AF43" s="220">
        <f t="shared" si="83"/>
        <v>0</v>
      </c>
      <c r="AG43" s="220">
        <f t="shared" si="83"/>
        <v>0</v>
      </c>
      <c r="AH43" s="220">
        <f t="shared" si="83"/>
        <v>0</v>
      </c>
    </row>
    <row r="44" spans="1:34">
      <c r="A44" s="224"/>
      <c r="B44" s="143" t="s">
        <v>188</v>
      </c>
      <c r="C44" s="129"/>
      <c r="D44" s="131"/>
      <c r="E44" s="225"/>
      <c r="F44" s="223"/>
      <c r="G44" s="225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222"/>
      <c r="S44" s="128" t="s">
        <v>187</v>
      </c>
      <c r="T44" s="129"/>
      <c r="U44" s="131"/>
      <c r="V44" s="225"/>
      <c r="W44" s="223"/>
      <c r="X44" s="225"/>
      <c r="Y44" s="131"/>
      <c r="Z44" s="131"/>
      <c r="AA44" s="131"/>
      <c r="AB44" s="223"/>
      <c r="AC44" s="223"/>
      <c r="AD44" s="223"/>
      <c r="AE44" s="223"/>
      <c r="AF44" s="223"/>
      <c r="AG44" s="223"/>
      <c r="AH44" s="223"/>
    </row>
    <row r="45" spans="1:34">
      <c r="A45" s="224" t="s">
        <v>139</v>
      </c>
      <c r="B45" s="143" t="s">
        <v>199</v>
      </c>
      <c r="C45" s="129"/>
      <c r="D45" s="131"/>
      <c r="E45" s="225"/>
      <c r="F45" s="223"/>
      <c r="G45" s="225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222"/>
      <c r="S45" s="128" t="s">
        <v>189</v>
      </c>
      <c r="T45" s="129"/>
      <c r="U45" s="131"/>
      <c r="V45" s="225"/>
      <c r="W45" s="223"/>
      <c r="X45" s="225"/>
      <c r="Y45" s="131"/>
      <c r="Z45" s="131"/>
      <c r="AA45" s="131"/>
      <c r="AB45" s="223"/>
      <c r="AC45" s="223"/>
      <c r="AD45" s="223"/>
      <c r="AE45" s="223"/>
      <c r="AF45" s="223"/>
      <c r="AG45" s="223"/>
      <c r="AH45" s="223"/>
    </row>
    <row r="46" spans="1:34">
      <c r="A46" s="219" t="s">
        <v>50</v>
      </c>
      <c r="B46" s="135" t="s">
        <v>200</v>
      </c>
      <c r="C46" s="149">
        <f>C47+C48</f>
        <v>0</v>
      </c>
      <c r="D46" s="151">
        <f t="shared" ref="D46:J46" si="84">D47+D48</f>
        <v>0</v>
      </c>
      <c r="E46" s="221">
        <f t="shared" si="84"/>
        <v>0</v>
      </c>
      <c r="F46" s="220">
        <f t="shared" si="84"/>
        <v>0</v>
      </c>
      <c r="G46" s="221">
        <f t="shared" si="84"/>
        <v>0</v>
      </c>
      <c r="H46" s="151">
        <f t="shared" si="84"/>
        <v>0</v>
      </c>
      <c r="I46" s="151">
        <f t="shared" si="84"/>
        <v>0</v>
      </c>
      <c r="J46" s="151">
        <f t="shared" si="84"/>
        <v>0</v>
      </c>
      <c r="K46" s="151">
        <f t="shared" ref="K46:L46" si="85">K47+K48</f>
        <v>0</v>
      </c>
      <c r="L46" s="151">
        <f t="shared" si="85"/>
        <v>0</v>
      </c>
      <c r="M46" s="151">
        <f t="shared" ref="M46:Q46" si="86">M47+M48</f>
        <v>0</v>
      </c>
      <c r="N46" s="151">
        <f t="shared" si="86"/>
        <v>0</v>
      </c>
      <c r="O46" s="151">
        <f t="shared" si="86"/>
        <v>0</v>
      </c>
      <c r="P46" s="151">
        <f t="shared" si="86"/>
        <v>0</v>
      </c>
      <c r="Q46" s="151">
        <f t="shared" si="86"/>
        <v>0</v>
      </c>
      <c r="R46" s="222"/>
      <c r="S46" s="128" t="s">
        <v>191</v>
      </c>
      <c r="T46" s="129"/>
      <c r="U46" s="131"/>
      <c r="V46" s="225"/>
      <c r="W46" s="223"/>
      <c r="X46" s="225"/>
      <c r="Y46" s="131"/>
      <c r="Z46" s="131"/>
      <c r="AA46" s="131"/>
      <c r="AB46" s="223"/>
      <c r="AC46" s="223"/>
      <c r="AD46" s="223"/>
      <c r="AE46" s="223"/>
      <c r="AF46" s="223"/>
      <c r="AG46" s="223"/>
      <c r="AH46" s="223"/>
    </row>
    <row r="47" spans="1:34">
      <c r="A47" s="224" t="s">
        <v>31</v>
      </c>
      <c r="B47" s="143" t="s">
        <v>201</v>
      </c>
      <c r="C47" s="129"/>
      <c r="D47" s="131"/>
      <c r="E47" s="225"/>
      <c r="F47" s="223"/>
      <c r="G47" s="225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246"/>
      <c r="S47" s="133" t="s">
        <v>202</v>
      </c>
      <c r="T47" s="149">
        <f>T48+T49</f>
        <v>0</v>
      </c>
      <c r="U47" s="151">
        <f t="shared" ref="U47:AA47" si="87">U48+U49</f>
        <v>0</v>
      </c>
      <c r="V47" s="221">
        <f t="shared" si="87"/>
        <v>0</v>
      </c>
      <c r="W47" s="220">
        <f t="shared" si="87"/>
        <v>0</v>
      </c>
      <c r="X47" s="221">
        <f t="shared" si="87"/>
        <v>0</v>
      </c>
      <c r="Y47" s="151">
        <f t="shared" si="87"/>
        <v>0</v>
      </c>
      <c r="Z47" s="151">
        <f t="shared" si="87"/>
        <v>0</v>
      </c>
      <c r="AA47" s="151">
        <f t="shared" si="87"/>
        <v>0</v>
      </c>
      <c r="AB47" s="220">
        <f t="shared" ref="AB47:AC47" si="88">AB48+AB49</f>
        <v>0</v>
      </c>
      <c r="AC47" s="220">
        <f t="shared" si="88"/>
        <v>0</v>
      </c>
      <c r="AD47" s="220">
        <f t="shared" ref="AD47:AH47" si="89">AD48+AD49</f>
        <v>0</v>
      </c>
      <c r="AE47" s="220">
        <f t="shared" si="89"/>
        <v>0</v>
      </c>
      <c r="AF47" s="220">
        <f t="shared" si="89"/>
        <v>0</v>
      </c>
      <c r="AG47" s="220">
        <f t="shared" si="89"/>
        <v>0</v>
      </c>
      <c r="AH47" s="220">
        <f t="shared" si="89"/>
        <v>0</v>
      </c>
    </row>
    <row r="48" spans="1:34">
      <c r="A48" s="224" t="s">
        <v>33</v>
      </c>
      <c r="B48" s="143" t="s">
        <v>203</v>
      </c>
      <c r="C48" s="129"/>
      <c r="D48" s="131"/>
      <c r="E48" s="225"/>
      <c r="F48" s="223"/>
      <c r="G48" s="225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222"/>
      <c r="S48" s="128" t="s">
        <v>196</v>
      </c>
      <c r="T48" s="129"/>
      <c r="U48" s="131"/>
      <c r="V48" s="225"/>
      <c r="W48" s="223"/>
      <c r="X48" s="225"/>
      <c r="Y48" s="131"/>
      <c r="Z48" s="131"/>
      <c r="AA48" s="131"/>
      <c r="AB48" s="223"/>
      <c r="AC48" s="223"/>
      <c r="AD48" s="223"/>
      <c r="AE48" s="223"/>
      <c r="AF48" s="223"/>
      <c r="AG48" s="223"/>
      <c r="AH48" s="223"/>
    </row>
    <row r="49" spans="1:34">
      <c r="A49" s="224"/>
      <c r="B49" s="143"/>
      <c r="C49" s="129"/>
      <c r="D49" s="131"/>
      <c r="E49" s="225"/>
      <c r="F49" s="223"/>
      <c r="G49" s="225"/>
      <c r="H49" s="131"/>
      <c r="I49" s="130"/>
      <c r="J49" s="130"/>
      <c r="K49" s="130"/>
      <c r="L49" s="130"/>
      <c r="M49" s="130"/>
      <c r="N49" s="130"/>
      <c r="O49" s="130"/>
      <c r="P49" s="130"/>
      <c r="Q49" s="130"/>
      <c r="R49" s="222"/>
      <c r="S49" s="128" t="s">
        <v>197</v>
      </c>
      <c r="T49" s="129"/>
      <c r="U49" s="131"/>
      <c r="V49" s="225"/>
      <c r="W49" s="223"/>
      <c r="X49" s="225"/>
      <c r="Y49" s="131"/>
      <c r="Z49" s="131"/>
      <c r="AA49" s="131"/>
      <c r="AB49" s="223"/>
      <c r="AC49" s="223"/>
      <c r="AD49" s="223"/>
      <c r="AE49" s="223"/>
      <c r="AF49" s="223"/>
      <c r="AG49" s="223"/>
      <c r="AH49" s="223"/>
    </row>
    <row r="50" spans="1:34">
      <c r="A50" s="251" t="s">
        <v>41</v>
      </c>
      <c r="B50" s="252" t="s">
        <v>204</v>
      </c>
      <c r="C50" s="140">
        <f>C51+C57+C70+C92</f>
        <v>0</v>
      </c>
      <c r="D50" s="141">
        <f>D51+D57+D70+D92</f>
        <v>0</v>
      </c>
      <c r="E50" s="253">
        <f>E51+E57+E70+E92</f>
        <v>0</v>
      </c>
      <c r="F50" s="245">
        <f t="shared" ref="F50:I50" si="90">F51+F57+F70+F92</f>
        <v>0</v>
      </c>
      <c r="G50" s="253">
        <f t="shared" si="90"/>
        <v>0</v>
      </c>
      <c r="H50" s="245">
        <f t="shared" si="90"/>
        <v>0</v>
      </c>
      <c r="I50" s="245">
        <f t="shared" si="90"/>
        <v>0</v>
      </c>
      <c r="J50" s="245">
        <f t="shared" ref="J50:K50" si="91">J51+J57+J70+J92</f>
        <v>0</v>
      </c>
      <c r="K50" s="245">
        <f t="shared" si="91"/>
        <v>0</v>
      </c>
      <c r="L50" s="245">
        <f t="shared" ref="L50:M50" si="92">L51+L57+L70+L92</f>
        <v>0</v>
      </c>
      <c r="M50" s="245">
        <f t="shared" si="92"/>
        <v>0</v>
      </c>
      <c r="N50" s="245">
        <f t="shared" ref="N50:Q50" si="93">N51+N57+N70+N92</f>
        <v>0</v>
      </c>
      <c r="O50" s="245">
        <f t="shared" si="93"/>
        <v>0</v>
      </c>
      <c r="P50" s="245">
        <f t="shared" si="93"/>
        <v>0</v>
      </c>
      <c r="Q50" s="245">
        <f t="shared" si="93"/>
        <v>0</v>
      </c>
      <c r="R50" s="254"/>
      <c r="S50" s="128" t="s">
        <v>257</v>
      </c>
      <c r="T50" s="129"/>
      <c r="U50" s="131"/>
      <c r="V50" s="225"/>
      <c r="W50" s="223"/>
      <c r="X50" s="225"/>
      <c r="Y50" s="131"/>
      <c r="Z50" s="131"/>
      <c r="AA50" s="131"/>
      <c r="AB50" s="223"/>
      <c r="AC50" s="223"/>
      <c r="AD50" s="223"/>
      <c r="AE50" s="223"/>
      <c r="AF50" s="223"/>
      <c r="AG50" s="223"/>
      <c r="AH50" s="223"/>
    </row>
    <row r="51" spans="1:34">
      <c r="A51" s="219" t="s">
        <v>29</v>
      </c>
      <c r="B51" s="135" t="s">
        <v>8</v>
      </c>
      <c r="C51" s="134">
        <f>C52+C53+C54+C55+C56</f>
        <v>0</v>
      </c>
      <c r="D51" s="136">
        <f t="shared" ref="D51:J51" si="94">D52+D53+D54+D55+D56</f>
        <v>0</v>
      </c>
      <c r="E51" s="255">
        <f t="shared" si="94"/>
        <v>0</v>
      </c>
      <c r="F51" s="332">
        <f t="shared" si="94"/>
        <v>0</v>
      </c>
      <c r="G51" s="255">
        <f t="shared" si="94"/>
        <v>0</v>
      </c>
      <c r="H51" s="136">
        <f t="shared" si="94"/>
        <v>0</v>
      </c>
      <c r="I51" s="136">
        <f t="shared" si="94"/>
        <v>0</v>
      </c>
      <c r="J51" s="136">
        <f t="shared" si="94"/>
        <v>0</v>
      </c>
      <c r="K51" s="136">
        <f t="shared" ref="K51:L51" si="95">K52+K53+K54+K55+K56</f>
        <v>0</v>
      </c>
      <c r="L51" s="136">
        <f t="shared" si="95"/>
        <v>0</v>
      </c>
      <c r="M51" s="136">
        <f t="shared" ref="M51:Q51" si="96">M52+M53+M54+M55+M56</f>
        <v>0</v>
      </c>
      <c r="N51" s="136">
        <f t="shared" si="96"/>
        <v>0</v>
      </c>
      <c r="O51" s="136">
        <f t="shared" si="96"/>
        <v>0</v>
      </c>
      <c r="P51" s="136">
        <f t="shared" si="96"/>
        <v>0</v>
      </c>
      <c r="Q51" s="136">
        <f t="shared" si="96"/>
        <v>0</v>
      </c>
      <c r="R51" s="254"/>
      <c r="S51" s="128" t="s">
        <v>205</v>
      </c>
      <c r="T51" s="129"/>
      <c r="U51" s="131"/>
      <c r="V51" s="225"/>
      <c r="W51" s="223"/>
      <c r="X51" s="225"/>
      <c r="Y51" s="131"/>
      <c r="Z51" s="131"/>
      <c r="AA51" s="131"/>
      <c r="AB51" s="223"/>
      <c r="AC51" s="223"/>
      <c r="AD51" s="223"/>
      <c r="AE51" s="223"/>
      <c r="AF51" s="223"/>
      <c r="AG51" s="223"/>
      <c r="AH51" s="223"/>
    </row>
    <row r="52" spans="1:34">
      <c r="A52" s="224" t="s">
        <v>31</v>
      </c>
      <c r="B52" s="143" t="s">
        <v>206</v>
      </c>
      <c r="C52" s="129"/>
      <c r="D52" s="131"/>
      <c r="E52" s="225"/>
      <c r="F52" s="223"/>
      <c r="G52" s="225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254"/>
      <c r="S52" s="128" t="s">
        <v>207</v>
      </c>
      <c r="T52" s="129"/>
      <c r="U52" s="131"/>
      <c r="V52" s="225"/>
      <c r="W52" s="223"/>
      <c r="X52" s="225"/>
      <c r="Y52" s="131"/>
      <c r="Z52" s="131"/>
      <c r="AA52" s="131"/>
      <c r="AB52" s="223"/>
      <c r="AC52" s="223"/>
      <c r="AD52" s="223"/>
      <c r="AE52" s="223"/>
      <c r="AF52" s="223"/>
      <c r="AG52" s="223"/>
      <c r="AH52" s="223"/>
    </row>
    <row r="53" spans="1:34">
      <c r="A53" s="224" t="s">
        <v>33</v>
      </c>
      <c r="B53" s="143" t="s">
        <v>208</v>
      </c>
      <c r="C53" s="129"/>
      <c r="D53" s="131"/>
      <c r="E53" s="225"/>
      <c r="F53" s="223"/>
      <c r="G53" s="225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254"/>
      <c r="S53" s="128" t="s">
        <v>209</v>
      </c>
      <c r="T53" s="129"/>
      <c r="U53" s="131"/>
      <c r="V53" s="225"/>
      <c r="W53" s="223"/>
      <c r="X53" s="225"/>
      <c r="Y53" s="131"/>
      <c r="Z53" s="131"/>
      <c r="AA53" s="131"/>
      <c r="AB53" s="223"/>
      <c r="AC53" s="223"/>
      <c r="AD53" s="223"/>
      <c r="AE53" s="223"/>
      <c r="AF53" s="223"/>
      <c r="AG53" s="223"/>
      <c r="AH53" s="223"/>
    </row>
    <row r="54" spans="1:34">
      <c r="A54" s="224" t="s">
        <v>136</v>
      </c>
      <c r="B54" s="143" t="s">
        <v>210</v>
      </c>
      <c r="C54" s="129"/>
      <c r="D54" s="131"/>
      <c r="E54" s="225"/>
      <c r="F54" s="223"/>
      <c r="G54" s="225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254"/>
      <c r="S54" s="128" t="s">
        <v>211</v>
      </c>
      <c r="T54" s="129"/>
      <c r="U54" s="131"/>
      <c r="V54" s="225"/>
      <c r="W54" s="223"/>
      <c r="X54" s="225"/>
      <c r="Y54" s="131"/>
      <c r="Z54" s="131"/>
      <c r="AA54" s="131"/>
      <c r="AB54" s="223"/>
      <c r="AC54" s="223"/>
      <c r="AD54" s="223"/>
      <c r="AE54" s="223"/>
      <c r="AF54" s="223"/>
      <c r="AG54" s="223"/>
      <c r="AH54" s="223"/>
    </row>
    <row r="55" spans="1:34">
      <c r="A55" s="224" t="s">
        <v>139</v>
      </c>
      <c r="B55" s="143" t="s">
        <v>212</v>
      </c>
      <c r="C55" s="129"/>
      <c r="D55" s="131"/>
      <c r="E55" s="225"/>
      <c r="F55" s="223"/>
      <c r="G55" s="225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254" t="s">
        <v>136</v>
      </c>
      <c r="S55" s="128" t="s">
        <v>213</v>
      </c>
      <c r="T55" s="129"/>
      <c r="U55" s="131"/>
      <c r="V55" s="225"/>
      <c r="W55" s="223"/>
      <c r="X55" s="225"/>
      <c r="Y55" s="131"/>
      <c r="Z55" s="131"/>
      <c r="AA55" s="131"/>
      <c r="AB55" s="223"/>
      <c r="AC55" s="223"/>
      <c r="AD55" s="223"/>
      <c r="AE55" s="223"/>
      <c r="AF55" s="223"/>
      <c r="AG55" s="223"/>
      <c r="AH55" s="223"/>
    </row>
    <row r="56" spans="1:34">
      <c r="A56" s="224" t="s">
        <v>214</v>
      </c>
      <c r="B56" s="143" t="s">
        <v>215</v>
      </c>
      <c r="C56" s="129"/>
      <c r="D56" s="131"/>
      <c r="E56" s="225"/>
      <c r="F56" s="223"/>
      <c r="G56" s="225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256" t="s">
        <v>39</v>
      </c>
      <c r="S56" s="133" t="s">
        <v>216</v>
      </c>
      <c r="T56" s="149">
        <f>T57+T58</f>
        <v>0</v>
      </c>
      <c r="U56" s="151">
        <f t="shared" ref="U56:AA56" si="97">U57+U58</f>
        <v>0</v>
      </c>
      <c r="V56" s="221">
        <f t="shared" si="97"/>
        <v>0</v>
      </c>
      <c r="W56" s="220">
        <f t="shared" si="97"/>
        <v>0</v>
      </c>
      <c r="X56" s="221">
        <f t="shared" si="97"/>
        <v>0</v>
      </c>
      <c r="Y56" s="151">
        <f t="shared" si="97"/>
        <v>0</v>
      </c>
      <c r="Z56" s="151">
        <f t="shared" si="97"/>
        <v>0</v>
      </c>
      <c r="AA56" s="151">
        <f t="shared" si="97"/>
        <v>0</v>
      </c>
      <c r="AB56" s="220">
        <f t="shared" ref="AB56:AC56" si="98">AB57+AB58</f>
        <v>0</v>
      </c>
      <c r="AC56" s="220">
        <f t="shared" si="98"/>
        <v>0</v>
      </c>
      <c r="AD56" s="220">
        <f t="shared" ref="AD56:AH56" si="99">AD57+AD58</f>
        <v>0</v>
      </c>
      <c r="AE56" s="220">
        <f t="shared" si="99"/>
        <v>0</v>
      </c>
      <c r="AF56" s="220">
        <f t="shared" si="99"/>
        <v>0</v>
      </c>
      <c r="AG56" s="220">
        <f t="shared" si="99"/>
        <v>0</v>
      </c>
      <c r="AH56" s="220">
        <f t="shared" si="99"/>
        <v>0</v>
      </c>
    </row>
    <row r="57" spans="1:34">
      <c r="A57" s="219" t="s">
        <v>35</v>
      </c>
      <c r="B57" s="135" t="s">
        <v>217</v>
      </c>
      <c r="C57" s="149">
        <f>C58+C63</f>
        <v>0</v>
      </c>
      <c r="D57" s="151">
        <f>D58+D63</f>
        <v>0</v>
      </c>
      <c r="E57" s="221">
        <f>E58+E63</f>
        <v>0</v>
      </c>
      <c r="F57" s="220">
        <f t="shared" ref="F57:I57" si="100">F58+F63</f>
        <v>0</v>
      </c>
      <c r="G57" s="221">
        <f t="shared" si="100"/>
        <v>0</v>
      </c>
      <c r="H57" s="151">
        <f t="shared" si="100"/>
        <v>0</v>
      </c>
      <c r="I57" s="151">
        <f t="shared" si="100"/>
        <v>0</v>
      </c>
      <c r="J57" s="151">
        <f t="shared" ref="J57:K57" si="101">J58+J63</f>
        <v>0</v>
      </c>
      <c r="K57" s="151">
        <f t="shared" si="101"/>
        <v>0</v>
      </c>
      <c r="L57" s="151">
        <f t="shared" ref="L57:M57" si="102">L58+L63</f>
        <v>0</v>
      </c>
      <c r="M57" s="151">
        <f t="shared" si="102"/>
        <v>0</v>
      </c>
      <c r="N57" s="151">
        <f t="shared" ref="N57:Q57" si="103">N58+N63</f>
        <v>0</v>
      </c>
      <c r="O57" s="151">
        <f t="shared" si="103"/>
        <v>0</v>
      </c>
      <c r="P57" s="151">
        <f t="shared" si="103"/>
        <v>0</v>
      </c>
      <c r="Q57" s="151">
        <f t="shared" si="103"/>
        <v>0</v>
      </c>
      <c r="R57" s="254" t="s">
        <v>31</v>
      </c>
      <c r="S57" s="128" t="s">
        <v>218</v>
      </c>
      <c r="T57" s="129"/>
      <c r="U57" s="131"/>
      <c r="V57" s="225"/>
      <c r="W57" s="223"/>
      <c r="X57" s="225"/>
      <c r="Y57" s="131"/>
      <c r="Z57" s="131"/>
      <c r="AA57" s="131"/>
      <c r="AB57" s="223"/>
      <c r="AC57" s="223"/>
      <c r="AD57" s="223"/>
      <c r="AE57" s="223"/>
      <c r="AF57" s="223"/>
      <c r="AG57" s="223"/>
      <c r="AH57" s="223"/>
    </row>
    <row r="58" spans="1:34">
      <c r="A58" s="219" t="s">
        <v>31</v>
      </c>
      <c r="B58" s="135" t="s">
        <v>219</v>
      </c>
      <c r="C58" s="149">
        <f>C59+C62</f>
        <v>0</v>
      </c>
      <c r="D58" s="151">
        <f t="shared" ref="D58:J58" si="104">D59+D62</f>
        <v>0</v>
      </c>
      <c r="E58" s="221">
        <f t="shared" si="104"/>
        <v>0</v>
      </c>
      <c r="F58" s="220">
        <f t="shared" si="104"/>
        <v>0</v>
      </c>
      <c r="G58" s="221">
        <f t="shared" si="104"/>
        <v>0</v>
      </c>
      <c r="H58" s="151">
        <f t="shared" si="104"/>
        <v>0</v>
      </c>
      <c r="I58" s="151">
        <f t="shared" si="104"/>
        <v>0</v>
      </c>
      <c r="J58" s="151">
        <f t="shared" si="104"/>
        <v>0</v>
      </c>
      <c r="K58" s="151">
        <f t="shared" ref="K58:L58" si="105">K59+K62</f>
        <v>0</v>
      </c>
      <c r="L58" s="151">
        <f t="shared" si="105"/>
        <v>0</v>
      </c>
      <c r="M58" s="151">
        <f t="shared" ref="M58:Q58" si="106">M59+M62</f>
        <v>0</v>
      </c>
      <c r="N58" s="151">
        <f t="shared" si="106"/>
        <v>0</v>
      </c>
      <c r="O58" s="151">
        <f t="shared" si="106"/>
        <v>0</v>
      </c>
      <c r="P58" s="151">
        <f t="shared" si="106"/>
        <v>0</v>
      </c>
      <c r="Q58" s="151">
        <f t="shared" si="106"/>
        <v>0</v>
      </c>
      <c r="R58" s="256" t="s">
        <v>33</v>
      </c>
      <c r="S58" s="133" t="s">
        <v>203</v>
      </c>
      <c r="T58" s="149">
        <f>T59+T60</f>
        <v>0</v>
      </c>
      <c r="U58" s="151">
        <f>U59+U60</f>
        <v>0</v>
      </c>
      <c r="V58" s="221">
        <f t="shared" ref="V58" si="107">V59+V60</f>
        <v>0</v>
      </c>
      <c r="W58" s="220">
        <f t="shared" ref="W58:Z58" si="108">W59+W60</f>
        <v>0</v>
      </c>
      <c r="X58" s="221">
        <f t="shared" si="108"/>
        <v>0</v>
      </c>
      <c r="Y58" s="151">
        <f t="shared" si="108"/>
        <v>0</v>
      </c>
      <c r="Z58" s="151">
        <f t="shared" si="108"/>
        <v>0</v>
      </c>
      <c r="AA58" s="151">
        <f t="shared" ref="AA58:AB58" si="109">AA59+AA60</f>
        <v>0</v>
      </c>
      <c r="AB58" s="220">
        <f t="shared" si="109"/>
        <v>0</v>
      </c>
      <c r="AC58" s="220">
        <f t="shared" ref="AC58:AD58" si="110">AC59+AC60</f>
        <v>0</v>
      </c>
      <c r="AD58" s="220">
        <f t="shared" si="110"/>
        <v>0</v>
      </c>
      <c r="AE58" s="220">
        <f t="shared" ref="AE58:AH58" si="111">AE59+AE60</f>
        <v>0</v>
      </c>
      <c r="AF58" s="220">
        <f t="shared" si="111"/>
        <v>0</v>
      </c>
      <c r="AG58" s="220">
        <f t="shared" si="111"/>
        <v>0</v>
      </c>
      <c r="AH58" s="220">
        <f t="shared" si="111"/>
        <v>0</v>
      </c>
    </row>
    <row r="59" spans="1:34">
      <c r="A59" s="219"/>
      <c r="B59" s="135" t="s">
        <v>220</v>
      </c>
      <c r="C59" s="134">
        <f>C60+C61</f>
        <v>0</v>
      </c>
      <c r="D59" s="136">
        <f t="shared" ref="D59:J59" si="112">D60+D61</f>
        <v>0</v>
      </c>
      <c r="E59" s="255">
        <f t="shared" si="112"/>
        <v>0</v>
      </c>
      <c r="F59" s="332">
        <f t="shared" si="112"/>
        <v>0</v>
      </c>
      <c r="G59" s="255">
        <f t="shared" si="112"/>
        <v>0</v>
      </c>
      <c r="H59" s="136">
        <f t="shared" si="112"/>
        <v>0</v>
      </c>
      <c r="I59" s="136">
        <f t="shared" si="112"/>
        <v>0</v>
      </c>
      <c r="J59" s="136">
        <f t="shared" si="112"/>
        <v>0</v>
      </c>
      <c r="K59" s="136">
        <f t="shared" ref="K59:L59" si="113">K60+K61</f>
        <v>0</v>
      </c>
      <c r="L59" s="136">
        <f t="shared" si="113"/>
        <v>0</v>
      </c>
      <c r="M59" s="136">
        <f t="shared" ref="M59:Q59" si="114">M60+M61</f>
        <v>0</v>
      </c>
      <c r="N59" s="136">
        <f t="shared" si="114"/>
        <v>0</v>
      </c>
      <c r="O59" s="136">
        <f t="shared" si="114"/>
        <v>0</v>
      </c>
      <c r="P59" s="136">
        <f t="shared" si="114"/>
        <v>0</v>
      </c>
      <c r="Q59" s="136">
        <f t="shared" si="114"/>
        <v>0</v>
      </c>
      <c r="R59" s="254"/>
      <c r="S59" s="128" t="s">
        <v>178</v>
      </c>
      <c r="T59" s="129"/>
      <c r="U59" s="131"/>
      <c r="V59" s="225"/>
      <c r="W59" s="223"/>
      <c r="X59" s="225"/>
      <c r="Y59" s="131"/>
      <c r="Z59" s="131"/>
      <c r="AA59" s="131"/>
      <c r="AB59" s="223"/>
      <c r="AC59" s="223"/>
      <c r="AD59" s="223"/>
      <c r="AE59" s="223"/>
      <c r="AF59" s="223"/>
      <c r="AG59" s="223"/>
      <c r="AH59" s="223"/>
    </row>
    <row r="60" spans="1:34" ht="15" thickBot="1">
      <c r="A60" s="224"/>
      <c r="B60" s="143" t="s">
        <v>196</v>
      </c>
      <c r="C60" s="129"/>
      <c r="D60" s="131"/>
      <c r="E60" s="225"/>
      <c r="F60" s="223"/>
      <c r="G60" s="225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254"/>
      <c r="S60" s="128" t="s">
        <v>179</v>
      </c>
      <c r="T60" s="257"/>
      <c r="U60" s="259"/>
      <c r="V60" s="320"/>
      <c r="W60" s="258"/>
      <c r="X60" s="320"/>
      <c r="Y60" s="259"/>
      <c r="Z60" s="259"/>
      <c r="AA60" s="259"/>
      <c r="AB60" s="258"/>
      <c r="AC60" s="258"/>
      <c r="AD60" s="258"/>
      <c r="AE60" s="258"/>
      <c r="AF60" s="258"/>
      <c r="AG60" s="258"/>
      <c r="AH60" s="258"/>
    </row>
    <row r="61" spans="1:34">
      <c r="A61" s="224"/>
      <c r="B61" s="143" t="s">
        <v>197</v>
      </c>
      <c r="C61" s="129"/>
      <c r="D61" s="131"/>
      <c r="E61" s="225"/>
      <c r="F61" s="223"/>
      <c r="G61" s="225"/>
      <c r="H61" s="131"/>
      <c r="I61" s="131"/>
      <c r="J61" s="131"/>
      <c r="K61" s="131"/>
      <c r="L61" s="131"/>
      <c r="M61" s="131"/>
      <c r="N61" s="131"/>
      <c r="O61" s="131"/>
      <c r="P61" s="131"/>
      <c r="Q61" s="131"/>
    </row>
    <row r="62" spans="1:34">
      <c r="A62" s="224"/>
      <c r="B62" s="143" t="s">
        <v>198</v>
      </c>
      <c r="C62" s="129"/>
      <c r="D62" s="131"/>
      <c r="E62" s="225"/>
      <c r="F62" s="223"/>
      <c r="G62" s="225"/>
      <c r="H62" s="131"/>
      <c r="I62" s="131"/>
      <c r="J62" s="131"/>
      <c r="K62" s="131"/>
      <c r="L62" s="131"/>
      <c r="M62" s="131"/>
      <c r="N62" s="131"/>
      <c r="O62" s="131"/>
      <c r="P62" s="131"/>
      <c r="Q62" s="131"/>
    </row>
    <row r="63" spans="1:34">
      <c r="A63" s="219" t="s">
        <v>33</v>
      </c>
      <c r="B63" s="135" t="s">
        <v>221</v>
      </c>
      <c r="C63" s="149">
        <f>C64+C67+C68+C69</f>
        <v>0</v>
      </c>
      <c r="D63" s="151">
        <f t="shared" ref="D63:J63" si="115">D64+D67+D68+D69</f>
        <v>0</v>
      </c>
      <c r="E63" s="221">
        <f t="shared" si="115"/>
        <v>0</v>
      </c>
      <c r="F63" s="220">
        <f t="shared" si="115"/>
        <v>0</v>
      </c>
      <c r="G63" s="221">
        <f t="shared" si="115"/>
        <v>0</v>
      </c>
      <c r="H63" s="151">
        <f t="shared" si="115"/>
        <v>0</v>
      </c>
      <c r="I63" s="151">
        <f t="shared" si="115"/>
        <v>0</v>
      </c>
      <c r="J63" s="151">
        <f t="shared" si="115"/>
        <v>0</v>
      </c>
      <c r="K63" s="151">
        <f t="shared" ref="K63:L63" si="116">K64+K67+K68+K69</f>
        <v>0</v>
      </c>
      <c r="L63" s="151">
        <f t="shared" si="116"/>
        <v>0</v>
      </c>
      <c r="M63" s="151">
        <f t="shared" ref="M63:Q63" si="117">M64+M67+M68+M69</f>
        <v>0</v>
      </c>
      <c r="N63" s="151">
        <f t="shared" si="117"/>
        <v>0</v>
      </c>
      <c r="O63" s="151">
        <f t="shared" si="117"/>
        <v>0</v>
      </c>
      <c r="P63" s="151">
        <f t="shared" si="117"/>
        <v>0</v>
      </c>
      <c r="Q63" s="151">
        <f t="shared" si="117"/>
        <v>0</v>
      </c>
    </row>
    <row r="64" spans="1:34">
      <c r="A64" s="219"/>
      <c r="B64" s="135" t="s">
        <v>220</v>
      </c>
      <c r="C64" s="149">
        <f>C65+C66</f>
        <v>0</v>
      </c>
      <c r="D64" s="151">
        <f t="shared" ref="D64:J64" si="118">D65+D66</f>
        <v>0</v>
      </c>
      <c r="E64" s="221">
        <f t="shared" si="118"/>
        <v>0</v>
      </c>
      <c r="F64" s="220">
        <f t="shared" si="118"/>
        <v>0</v>
      </c>
      <c r="G64" s="221">
        <f t="shared" si="118"/>
        <v>0</v>
      </c>
      <c r="H64" s="151">
        <f t="shared" si="118"/>
        <v>0</v>
      </c>
      <c r="I64" s="151">
        <f t="shared" si="118"/>
        <v>0</v>
      </c>
      <c r="J64" s="151">
        <f t="shared" si="118"/>
        <v>0</v>
      </c>
      <c r="K64" s="151">
        <f t="shared" ref="K64:L64" si="119">K65+K66</f>
        <v>0</v>
      </c>
      <c r="L64" s="151">
        <f t="shared" si="119"/>
        <v>0</v>
      </c>
      <c r="M64" s="151">
        <f t="shared" ref="M64:Q64" si="120">M65+M66</f>
        <v>0</v>
      </c>
      <c r="N64" s="151">
        <f t="shared" si="120"/>
        <v>0</v>
      </c>
      <c r="O64" s="151">
        <f t="shared" si="120"/>
        <v>0</v>
      </c>
      <c r="P64" s="151">
        <f t="shared" si="120"/>
        <v>0</v>
      </c>
      <c r="Q64" s="151">
        <f t="shared" si="120"/>
        <v>0</v>
      </c>
    </row>
    <row r="65" spans="1:17">
      <c r="A65" s="224"/>
      <c r="B65" s="143" t="s">
        <v>196</v>
      </c>
      <c r="C65" s="129"/>
      <c r="D65" s="131"/>
      <c r="E65" s="225"/>
      <c r="F65" s="223"/>
      <c r="G65" s="225"/>
      <c r="H65" s="131"/>
      <c r="I65" s="131"/>
      <c r="J65" s="131"/>
      <c r="K65" s="131"/>
      <c r="L65" s="131"/>
      <c r="M65" s="131"/>
      <c r="N65" s="131"/>
      <c r="O65" s="131"/>
      <c r="P65" s="131"/>
      <c r="Q65" s="131"/>
    </row>
    <row r="66" spans="1:17">
      <c r="A66" s="224"/>
      <c r="B66" s="143" t="s">
        <v>197</v>
      </c>
      <c r="C66" s="129"/>
      <c r="D66" s="131"/>
      <c r="E66" s="225"/>
      <c r="F66" s="223"/>
      <c r="G66" s="225"/>
      <c r="H66" s="131"/>
      <c r="I66" s="131"/>
      <c r="J66" s="131"/>
      <c r="K66" s="131"/>
      <c r="L66" s="131"/>
      <c r="M66" s="131"/>
      <c r="N66" s="131"/>
      <c r="O66" s="131"/>
      <c r="P66" s="131"/>
      <c r="Q66" s="131"/>
    </row>
    <row r="67" spans="1:17" ht="28.8">
      <c r="A67" s="224"/>
      <c r="B67" s="261" t="s">
        <v>222</v>
      </c>
      <c r="C67" s="129"/>
      <c r="D67" s="131"/>
      <c r="E67" s="225"/>
      <c r="F67" s="223"/>
      <c r="G67" s="225"/>
      <c r="H67" s="131"/>
      <c r="I67" s="131"/>
      <c r="J67" s="131"/>
      <c r="K67" s="131"/>
      <c r="L67" s="131"/>
      <c r="M67" s="131"/>
      <c r="N67" s="131"/>
      <c r="O67" s="131"/>
      <c r="P67" s="131"/>
      <c r="Q67" s="131"/>
    </row>
    <row r="68" spans="1:17">
      <c r="A68" s="224"/>
      <c r="B68" s="143" t="s">
        <v>223</v>
      </c>
      <c r="C68" s="129"/>
      <c r="D68" s="131"/>
      <c r="E68" s="225"/>
      <c r="F68" s="223"/>
      <c r="G68" s="225"/>
      <c r="H68" s="131"/>
      <c r="I68" s="131"/>
      <c r="J68" s="131"/>
      <c r="K68" s="131"/>
      <c r="L68" s="131"/>
      <c r="M68" s="131"/>
      <c r="N68" s="131"/>
      <c r="O68" s="131"/>
      <c r="P68" s="131"/>
      <c r="Q68" s="131"/>
    </row>
    <row r="69" spans="1:17">
      <c r="A69" s="224"/>
      <c r="B69" s="143" t="s">
        <v>224</v>
      </c>
      <c r="C69" s="129"/>
      <c r="D69" s="131"/>
      <c r="E69" s="225"/>
      <c r="F69" s="223"/>
      <c r="G69" s="225"/>
      <c r="H69" s="131"/>
      <c r="I69" s="131"/>
      <c r="J69" s="131"/>
      <c r="K69" s="131"/>
      <c r="L69" s="131"/>
      <c r="M69" s="131"/>
      <c r="N69" s="131"/>
      <c r="O69" s="131"/>
      <c r="P69" s="131"/>
      <c r="Q69" s="131"/>
    </row>
    <row r="70" spans="1:17">
      <c r="A70" s="219" t="s">
        <v>37</v>
      </c>
      <c r="B70" s="135" t="s">
        <v>225</v>
      </c>
      <c r="C70" s="149">
        <f>C71+C91</f>
        <v>0</v>
      </c>
      <c r="D70" s="151">
        <f>D71+D91</f>
        <v>0</v>
      </c>
      <c r="E70" s="221">
        <f>E71+E91</f>
        <v>0</v>
      </c>
      <c r="F70" s="220">
        <f t="shared" ref="F70:I70" si="121">F71+F91</f>
        <v>0</v>
      </c>
      <c r="G70" s="221">
        <f t="shared" si="121"/>
        <v>0</v>
      </c>
      <c r="H70" s="151">
        <f t="shared" si="121"/>
        <v>0</v>
      </c>
      <c r="I70" s="151">
        <f t="shared" si="121"/>
        <v>0</v>
      </c>
      <c r="J70" s="151">
        <f t="shared" ref="J70:K70" si="122">J71+J91</f>
        <v>0</v>
      </c>
      <c r="K70" s="151">
        <f t="shared" si="122"/>
        <v>0</v>
      </c>
      <c r="L70" s="151">
        <f t="shared" ref="L70:M70" si="123">L71+L91</f>
        <v>0</v>
      </c>
      <c r="M70" s="151">
        <f t="shared" si="123"/>
        <v>0</v>
      </c>
      <c r="N70" s="151">
        <f t="shared" ref="N70:Q70" si="124">N71+N91</f>
        <v>0</v>
      </c>
      <c r="O70" s="151">
        <f t="shared" si="124"/>
        <v>0</v>
      </c>
      <c r="P70" s="151">
        <f t="shared" si="124"/>
        <v>0</v>
      </c>
      <c r="Q70" s="151">
        <f t="shared" si="124"/>
        <v>0</v>
      </c>
    </row>
    <row r="71" spans="1:17">
      <c r="A71" s="219" t="s">
        <v>31</v>
      </c>
      <c r="B71" s="135" t="s">
        <v>226</v>
      </c>
      <c r="C71" s="149">
        <f>C72+C77+C82+C87</f>
        <v>0</v>
      </c>
      <c r="D71" s="151">
        <f t="shared" ref="D71:J71" si="125">D72+D77+D82+D87</f>
        <v>0</v>
      </c>
      <c r="E71" s="221">
        <f t="shared" si="125"/>
        <v>0</v>
      </c>
      <c r="F71" s="220">
        <f t="shared" si="125"/>
        <v>0</v>
      </c>
      <c r="G71" s="221">
        <f t="shared" si="125"/>
        <v>0</v>
      </c>
      <c r="H71" s="151">
        <f t="shared" si="125"/>
        <v>0</v>
      </c>
      <c r="I71" s="151">
        <f t="shared" si="125"/>
        <v>0</v>
      </c>
      <c r="J71" s="151">
        <f t="shared" si="125"/>
        <v>0</v>
      </c>
      <c r="K71" s="151">
        <f t="shared" ref="K71:L71" si="126">K72+K77+K82+K87</f>
        <v>0</v>
      </c>
      <c r="L71" s="151">
        <f t="shared" si="126"/>
        <v>0</v>
      </c>
      <c r="M71" s="151">
        <f t="shared" ref="M71:Q71" si="127">M72+M77+M82+M87</f>
        <v>0</v>
      </c>
      <c r="N71" s="151">
        <f t="shared" si="127"/>
        <v>0</v>
      </c>
      <c r="O71" s="151">
        <f t="shared" si="127"/>
        <v>0</v>
      </c>
      <c r="P71" s="151">
        <f t="shared" si="127"/>
        <v>0</v>
      </c>
      <c r="Q71" s="151">
        <f t="shared" si="127"/>
        <v>0</v>
      </c>
    </row>
    <row r="72" spans="1:17" ht="28.8">
      <c r="A72" s="219"/>
      <c r="B72" s="250" t="s">
        <v>227</v>
      </c>
      <c r="C72" s="149">
        <f>C73+C74+C75+C76</f>
        <v>0</v>
      </c>
      <c r="D72" s="151">
        <f t="shared" ref="D72:J72" si="128">D73+D74+D75+D76</f>
        <v>0</v>
      </c>
      <c r="E72" s="221">
        <f t="shared" si="128"/>
        <v>0</v>
      </c>
      <c r="F72" s="220">
        <f t="shared" si="128"/>
        <v>0</v>
      </c>
      <c r="G72" s="221">
        <f t="shared" si="128"/>
        <v>0</v>
      </c>
      <c r="H72" s="151">
        <f t="shared" si="128"/>
        <v>0</v>
      </c>
      <c r="I72" s="151">
        <f t="shared" si="128"/>
        <v>0</v>
      </c>
      <c r="J72" s="151">
        <f t="shared" si="128"/>
        <v>0</v>
      </c>
      <c r="K72" s="151">
        <f t="shared" ref="K72:L72" si="129">K73+K74+K75+K76</f>
        <v>0</v>
      </c>
      <c r="L72" s="151">
        <f t="shared" si="129"/>
        <v>0</v>
      </c>
      <c r="M72" s="151">
        <f t="shared" ref="M72:Q72" si="130">M73+M74+M75+M76</f>
        <v>0</v>
      </c>
      <c r="N72" s="151">
        <f t="shared" si="130"/>
        <v>0</v>
      </c>
      <c r="O72" s="151">
        <f t="shared" si="130"/>
        <v>0</v>
      </c>
      <c r="P72" s="151">
        <f t="shared" si="130"/>
        <v>0</v>
      </c>
      <c r="Q72" s="151">
        <f t="shared" si="130"/>
        <v>0</v>
      </c>
    </row>
    <row r="73" spans="1:17">
      <c r="A73" s="224"/>
      <c r="B73" s="143" t="s">
        <v>184</v>
      </c>
      <c r="C73" s="129"/>
      <c r="D73" s="131"/>
      <c r="E73" s="225"/>
      <c r="F73" s="223"/>
      <c r="G73" s="225"/>
      <c r="H73" s="131"/>
      <c r="I73" s="131"/>
      <c r="J73" s="131"/>
      <c r="K73" s="131"/>
      <c r="L73" s="131"/>
      <c r="M73" s="131"/>
      <c r="N73" s="131"/>
      <c r="O73" s="131"/>
      <c r="P73" s="131"/>
      <c r="Q73" s="131"/>
    </row>
    <row r="74" spans="1:17">
      <c r="A74" s="224"/>
      <c r="B74" s="143" t="s">
        <v>193</v>
      </c>
      <c r="C74" s="129"/>
      <c r="D74" s="131"/>
      <c r="E74" s="225"/>
      <c r="F74" s="223"/>
      <c r="G74" s="225"/>
      <c r="H74" s="131"/>
      <c r="I74" s="131"/>
      <c r="J74" s="131"/>
      <c r="K74" s="131"/>
      <c r="L74" s="131"/>
      <c r="M74" s="131"/>
      <c r="N74" s="131"/>
      <c r="O74" s="131"/>
      <c r="P74" s="131"/>
      <c r="Q74" s="131"/>
    </row>
    <row r="75" spans="1:17">
      <c r="A75" s="224"/>
      <c r="B75" s="143" t="s">
        <v>186</v>
      </c>
      <c r="C75" s="129"/>
      <c r="D75" s="131"/>
      <c r="E75" s="225"/>
      <c r="F75" s="223"/>
      <c r="G75" s="225"/>
      <c r="H75" s="131"/>
      <c r="I75" s="131"/>
      <c r="J75" s="131"/>
      <c r="K75" s="131"/>
      <c r="L75" s="131"/>
      <c r="M75" s="131"/>
      <c r="N75" s="131"/>
      <c r="O75" s="131"/>
      <c r="P75" s="131"/>
      <c r="Q75" s="131"/>
    </row>
    <row r="76" spans="1:17">
      <c r="A76" s="224"/>
      <c r="B76" s="143" t="s">
        <v>228</v>
      </c>
      <c r="C76" s="129"/>
      <c r="D76" s="131"/>
      <c r="E76" s="225"/>
      <c r="F76" s="223"/>
      <c r="G76" s="225"/>
      <c r="H76" s="131"/>
      <c r="I76" s="131"/>
      <c r="J76" s="131"/>
      <c r="K76" s="131"/>
      <c r="L76" s="131"/>
      <c r="M76" s="131"/>
      <c r="N76" s="131"/>
      <c r="O76" s="131"/>
      <c r="P76" s="131"/>
      <c r="Q76" s="131"/>
    </row>
    <row r="77" spans="1:17" ht="28.8">
      <c r="A77" s="219"/>
      <c r="B77" s="250" t="s">
        <v>229</v>
      </c>
      <c r="C77" s="149">
        <f>C78+C79+C80+C81</f>
        <v>0</v>
      </c>
      <c r="D77" s="151">
        <f t="shared" ref="D77:J77" si="131">D78+D79+D80+D81</f>
        <v>0</v>
      </c>
      <c r="E77" s="221">
        <f t="shared" si="131"/>
        <v>0</v>
      </c>
      <c r="F77" s="220">
        <f t="shared" si="131"/>
        <v>0</v>
      </c>
      <c r="G77" s="221">
        <f t="shared" si="131"/>
        <v>0</v>
      </c>
      <c r="H77" s="151">
        <f t="shared" si="131"/>
        <v>0</v>
      </c>
      <c r="I77" s="151">
        <f t="shared" si="131"/>
        <v>0</v>
      </c>
      <c r="J77" s="151">
        <f t="shared" si="131"/>
        <v>0</v>
      </c>
      <c r="K77" s="151">
        <f t="shared" ref="K77:L77" si="132">K78+K79+K80+K81</f>
        <v>0</v>
      </c>
      <c r="L77" s="151">
        <f t="shared" si="132"/>
        <v>0</v>
      </c>
      <c r="M77" s="151">
        <f t="shared" ref="M77:Q77" si="133">M78+M79+M80+M81</f>
        <v>0</v>
      </c>
      <c r="N77" s="151">
        <f t="shared" si="133"/>
        <v>0</v>
      </c>
      <c r="O77" s="151">
        <f t="shared" si="133"/>
        <v>0</v>
      </c>
      <c r="P77" s="151">
        <f t="shared" si="133"/>
        <v>0</v>
      </c>
      <c r="Q77" s="151">
        <f t="shared" si="133"/>
        <v>0</v>
      </c>
    </row>
    <row r="78" spans="1:17">
      <c r="A78" s="224"/>
      <c r="B78" s="143" t="s">
        <v>184</v>
      </c>
      <c r="C78" s="129"/>
      <c r="D78" s="131"/>
      <c r="E78" s="225"/>
      <c r="F78" s="223"/>
      <c r="G78" s="225"/>
      <c r="H78" s="131"/>
      <c r="I78" s="131"/>
      <c r="J78" s="131"/>
      <c r="K78" s="131"/>
      <c r="L78" s="131"/>
      <c r="M78" s="131"/>
      <c r="N78" s="131"/>
      <c r="O78" s="131"/>
      <c r="P78" s="131"/>
      <c r="Q78" s="131"/>
    </row>
    <row r="79" spans="1:17">
      <c r="A79" s="224"/>
      <c r="B79" s="143" t="s">
        <v>193</v>
      </c>
      <c r="C79" s="129"/>
      <c r="D79" s="131"/>
      <c r="E79" s="225"/>
      <c r="F79" s="223"/>
      <c r="G79" s="225"/>
      <c r="H79" s="131"/>
      <c r="I79" s="131"/>
      <c r="J79" s="131"/>
      <c r="K79" s="131"/>
      <c r="L79" s="131"/>
      <c r="M79" s="131"/>
      <c r="N79" s="131"/>
      <c r="O79" s="131"/>
      <c r="P79" s="131"/>
      <c r="Q79" s="131"/>
    </row>
    <row r="80" spans="1:17">
      <c r="A80" s="224"/>
      <c r="B80" s="143" t="s">
        <v>186</v>
      </c>
      <c r="C80" s="129"/>
      <c r="D80" s="131"/>
      <c r="E80" s="225"/>
      <c r="F80" s="223"/>
      <c r="G80" s="225"/>
      <c r="H80" s="131"/>
      <c r="I80" s="131"/>
      <c r="J80" s="131"/>
      <c r="K80" s="131"/>
      <c r="L80" s="131"/>
      <c r="M80" s="131"/>
      <c r="N80" s="131"/>
      <c r="O80" s="131"/>
      <c r="P80" s="131"/>
      <c r="Q80" s="131"/>
    </row>
    <row r="81" spans="1:34">
      <c r="A81" s="224"/>
      <c r="B81" s="143" t="s">
        <v>228</v>
      </c>
      <c r="C81" s="129"/>
      <c r="D81" s="131"/>
      <c r="E81" s="225"/>
      <c r="F81" s="223"/>
      <c r="G81" s="225"/>
      <c r="H81" s="131"/>
      <c r="I81" s="131"/>
      <c r="J81" s="131"/>
      <c r="K81" s="131"/>
      <c r="L81" s="131"/>
      <c r="M81" s="131"/>
      <c r="N81" s="131"/>
      <c r="O81" s="131"/>
      <c r="P81" s="131"/>
      <c r="Q81" s="131"/>
    </row>
    <row r="82" spans="1:34">
      <c r="A82" s="219"/>
      <c r="B82" s="135" t="s">
        <v>195</v>
      </c>
      <c r="C82" s="149">
        <f>C83+C84+C85+C86</f>
        <v>0</v>
      </c>
      <c r="D82" s="151">
        <f t="shared" ref="D82:J82" si="134">D83+D84+D85+D86</f>
        <v>0</v>
      </c>
      <c r="E82" s="221">
        <f t="shared" si="134"/>
        <v>0</v>
      </c>
      <c r="F82" s="220">
        <f t="shared" si="134"/>
        <v>0</v>
      </c>
      <c r="G82" s="221">
        <f t="shared" si="134"/>
        <v>0</v>
      </c>
      <c r="H82" s="151">
        <f t="shared" si="134"/>
        <v>0</v>
      </c>
      <c r="I82" s="151">
        <f t="shared" si="134"/>
        <v>0</v>
      </c>
      <c r="J82" s="151">
        <f t="shared" si="134"/>
        <v>0</v>
      </c>
      <c r="K82" s="151">
        <f t="shared" ref="K82:L82" si="135">K83+K84+K85+K86</f>
        <v>0</v>
      </c>
      <c r="L82" s="151">
        <f t="shared" si="135"/>
        <v>0</v>
      </c>
      <c r="M82" s="151">
        <f t="shared" ref="M82:Q82" si="136">M83+M84+M85+M86</f>
        <v>0</v>
      </c>
      <c r="N82" s="151">
        <f t="shared" si="136"/>
        <v>0</v>
      </c>
      <c r="O82" s="151">
        <f t="shared" si="136"/>
        <v>0</v>
      </c>
      <c r="P82" s="151">
        <f t="shared" si="136"/>
        <v>0</v>
      </c>
      <c r="Q82" s="151">
        <f t="shared" si="136"/>
        <v>0</v>
      </c>
    </row>
    <row r="83" spans="1:34">
      <c r="A83" s="224"/>
      <c r="B83" s="143" t="s">
        <v>184</v>
      </c>
      <c r="C83" s="129"/>
      <c r="D83" s="131"/>
      <c r="E83" s="225"/>
      <c r="F83" s="223"/>
      <c r="G83" s="225"/>
      <c r="H83" s="131"/>
      <c r="I83" s="131"/>
      <c r="J83" s="131"/>
      <c r="K83" s="131"/>
      <c r="L83" s="131"/>
      <c r="M83" s="131"/>
      <c r="N83" s="131"/>
      <c r="O83" s="131"/>
      <c r="P83" s="131"/>
      <c r="Q83" s="131"/>
    </row>
    <row r="84" spans="1:34">
      <c r="A84" s="224"/>
      <c r="B84" s="143" t="s">
        <v>193</v>
      </c>
      <c r="C84" s="129"/>
      <c r="D84" s="131"/>
      <c r="E84" s="225"/>
      <c r="F84" s="223"/>
      <c r="G84" s="225"/>
      <c r="H84" s="131"/>
      <c r="I84" s="131"/>
      <c r="J84" s="131"/>
      <c r="K84" s="131"/>
      <c r="L84" s="131"/>
      <c r="M84" s="131"/>
      <c r="N84" s="131"/>
      <c r="O84" s="131"/>
      <c r="P84" s="131"/>
      <c r="Q84" s="131"/>
    </row>
    <row r="85" spans="1:34">
      <c r="A85" s="224"/>
      <c r="B85" s="143" t="s">
        <v>186</v>
      </c>
      <c r="C85" s="129"/>
      <c r="D85" s="131"/>
      <c r="E85" s="225"/>
      <c r="F85" s="223"/>
      <c r="G85" s="225"/>
      <c r="H85" s="131"/>
      <c r="I85" s="131"/>
      <c r="J85" s="131"/>
      <c r="K85" s="131"/>
      <c r="L85" s="131"/>
      <c r="M85" s="131"/>
      <c r="N85" s="131"/>
      <c r="O85" s="131"/>
      <c r="P85" s="131"/>
      <c r="Q85" s="131"/>
    </row>
    <row r="86" spans="1:34">
      <c r="A86" s="224"/>
      <c r="B86" s="143" t="s">
        <v>228</v>
      </c>
      <c r="C86" s="129"/>
      <c r="D86" s="131"/>
      <c r="E86" s="225"/>
      <c r="F86" s="223"/>
      <c r="G86" s="225"/>
      <c r="H86" s="131"/>
      <c r="I86" s="131"/>
      <c r="J86" s="131"/>
      <c r="K86" s="131"/>
      <c r="L86" s="131"/>
      <c r="M86" s="131"/>
      <c r="N86" s="131"/>
      <c r="O86" s="131"/>
      <c r="P86" s="131"/>
      <c r="Q86" s="131"/>
    </row>
    <row r="87" spans="1:34">
      <c r="A87" s="219"/>
      <c r="B87" s="135" t="s">
        <v>230</v>
      </c>
      <c r="C87" s="149">
        <f>C88+C89+C90</f>
        <v>0</v>
      </c>
      <c r="D87" s="151">
        <f t="shared" ref="D87:J87" si="137">D88+D89+D90</f>
        <v>0</v>
      </c>
      <c r="E87" s="221">
        <f t="shared" si="137"/>
        <v>0</v>
      </c>
      <c r="F87" s="220">
        <f t="shared" si="137"/>
        <v>0</v>
      </c>
      <c r="G87" s="221">
        <f t="shared" si="137"/>
        <v>0</v>
      </c>
      <c r="H87" s="151">
        <f t="shared" si="137"/>
        <v>0</v>
      </c>
      <c r="I87" s="151">
        <f t="shared" si="137"/>
        <v>0</v>
      </c>
      <c r="J87" s="151">
        <f t="shared" si="137"/>
        <v>0</v>
      </c>
      <c r="K87" s="151">
        <f t="shared" ref="K87:L87" si="138">K88+K89+K90</f>
        <v>0</v>
      </c>
      <c r="L87" s="151">
        <f t="shared" si="138"/>
        <v>0</v>
      </c>
      <c r="M87" s="151">
        <f t="shared" ref="M87:Q87" si="139">M88+M89+M90</f>
        <v>0</v>
      </c>
      <c r="N87" s="151">
        <f t="shared" si="139"/>
        <v>0</v>
      </c>
      <c r="O87" s="151">
        <f t="shared" si="139"/>
        <v>0</v>
      </c>
      <c r="P87" s="151">
        <f t="shared" si="139"/>
        <v>0</v>
      </c>
      <c r="Q87" s="151">
        <f t="shared" si="139"/>
        <v>0</v>
      </c>
    </row>
    <row r="88" spans="1:34">
      <c r="A88" s="224"/>
      <c r="B88" s="143" t="s">
        <v>231</v>
      </c>
      <c r="C88" s="129"/>
      <c r="D88" s="131"/>
      <c r="E88" s="225"/>
      <c r="F88" s="223"/>
      <c r="G88" s="225"/>
      <c r="H88" s="131"/>
      <c r="I88" s="131"/>
      <c r="J88" s="131"/>
      <c r="K88" s="131"/>
      <c r="L88" s="131"/>
      <c r="M88" s="131"/>
      <c r="N88" s="131"/>
      <c r="O88" s="131"/>
      <c r="P88" s="131"/>
      <c r="Q88" s="131"/>
    </row>
    <row r="89" spans="1:34">
      <c r="A89" s="224"/>
      <c r="B89" s="143" t="s">
        <v>232</v>
      </c>
      <c r="C89" s="129"/>
      <c r="D89" s="131"/>
      <c r="E89" s="225"/>
      <c r="F89" s="223"/>
      <c r="G89" s="225"/>
      <c r="H89" s="131"/>
      <c r="I89" s="131"/>
      <c r="J89" s="131"/>
      <c r="K89" s="131"/>
      <c r="L89" s="131"/>
      <c r="M89" s="131"/>
      <c r="N89" s="131"/>
      <c r="O89" s="131"/>
      <c r="P89" s="131"/>
      <c r="Q89" s="131"/>
    </row>
    <row r="90" spans="1:34">
      <c r="A90" s="224"/>
      <c r="B90" s="143" t="s">
        <v>233</v>
      </c>
      <c r="C90" s="129"/>
      <c r="D90" s="131"/>
      <c r="E90" s="225"/>
      <c r="F90" s="223"/>
      <c r="G90" s="225"/>
      <c r="H90" s="131"/>
      <c r="I90" s="131"/>
      <c r="J90" s="131"/>
      <c r="K90" s="131"/>
      <c r="L90" s="131"/>
      <c r="M90" s="131"/>
      <c r="N90" s="131"/>
      <c r="O90" s="131"/>
      <c r="P90" s="131"/>
      <c r="Q90" s="131"/>
    </row>
    <row r="91" spans="1:34">
      <c r="A91" s="224" t="s">
        <v>33</v>
      </c>
      <c r="B91" s="143" t="s">
        <v>234</v>
      </c>
      <c r="C91" s="129"/>
      <c r="D91" s="131"/>
      <c r="E91" s="225"/>
      <c r="F91" s="223"/>
      <c r="G91" s="225"/>
      <c r="H91" s="131"/>
      <c r="I91" s="131"/>
      <c r="J91" s="131"/>
      <c r="K91" s="131"/>
      <c r="L91" s="131"/>
      <c r="M91" s="131"/>
      <c r="N91" s="131"/>
      <c r="O91" s="131"/>
      <c r="P91" s="131"/>
      <c r="Q91" s="131"/>
    </row>
    <row r="92" spans="1:34" ht="15" thickBot="1">
      <c r="A92" s="262" t="s">
        <v>39</v>
      </c>
      <c r="B92" s="263" t="s">
        <v>235</v>
      </c>
      <c r="C92" s="264"/>
      <c r="D92" s="266"/>
      <c r="E92" s="265"/>
      <c r="F92" s="351"/>
      <c r="G92" s="265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Z92" s="267"/>
      <c r="AA92" s="267"/>
    </row>
    <row r="93" spans="1:34" s="218" customFormat="1" ht="29.4" thickBot="1">
      <c r="A93" s="268" t="s">
        <v>236</v>
      </c>
      <c r="B93" s="269" t="s">
        <v>237</v>
      </c>
      <c r="C93" s="270">
        <f>C5+C50</f>
        <v>0</v>
      </c>
      <c r="D93" s="272">
        <f t="shared" ref="D93:J93" si="140">D5+D50</f>
        <v>0</v>
      </c>
      <c r="E93" s="271">
        <f t="shared" si="140"/>
        <v>0</v>
      </c>
      <c r="F93" s="352">
        <f t="shared" si="140"/>
        <v>0</v>
      </c>
      <c r="G93" s="271">
        <f t="shared" si="140"/>
        <v>0</v>
      </c>
      <c r="H93" s="272">
        <f t="shared" si="140"/>
        <v>0</v>
      </c>
      <c r="I93" s="272">
        <f t="shared" si="140"/>
        <v>0</v>
      </c>
      <c r="J93" s="272">
        <f t="shared" si="140"/>
        <v>0</v>
      </c>
      <c r="K93" s="272">
        <f t="shared" ref="K93:L93" si="141">K5+K50</f>
        <v>0</v>
      </c>
      <c r="L93" s="272">
        <f t="shared" si="141"/>
        <v>0</v>
      </c>
      <c r="M93" s="272">
        <f t="shared" ref="M93:Q93" si="142">M5+M50</f>
        <v>0</v>
      </c>
      <c r="N93" s="272">
        <f t="shared" si="142"/>
        <v>0</v>
      </c>
      <c r="O93" s="272">
        <f t="shared" si="142"/>
        <v>0</v>
      </c>
      <c r="P93" s="272">
        <f t="shared" si="142"/>
        <v>0</v>
      </c>
      <c r="Q93" s="272">
        <f t="shared" si="142"/>
        <v>0</v>
      </c>
      <c r="R93" s="273" t="s">
        <v>238</v>
      </c>
      <c r="S93" s="274" t="s">
        <v>239</v>
      </c>
      <c r="T93" s="275">
        <f>T5+T16+T17+T21</f>
        <v>0</v>
      </c>
      <c r="U93" s="275">
        <f t="shared" ref="U93:Z93" si="143">U5+U16+U17+U21</f>
        <v>0</v>
      </c>
      <c r="V93" s="275">
        <f t="shared" si="143"/>
        <v>0</v>
      </c>
      <c r="W93" s="275">
        <f t="shared" si="143"/>
        <v>0</v>
      </c>
      <c r="X93" s="275">
        <f t="shared" si="143"/>
        <v>0</v>
      </c>
      <c r="Y93" s="275">
        <f t="shared" si="143"/>
        <v>0</v>
      </c>
      <c r="Z93" s="276">
        <f t="shared" si="143"/>
        <v>0</v>
      </c>
      <c r="AA93" s="276">
        <f t="shared" ref="AA93:AC93" si="144">AA5+AA16+AA17+AA21</f>
        <v>0</v>
      </c>
      <c r="AB93" s="276">
        <f t="shared" si="144"/>
        <v>0</v>
      </c>
      <c r="AC93" s="276">
        <f t="shared" si="144"/>
        <v>0</v>
      </c>
      <c r="AD93" s="276">
        <f t="shared" ref="AD93:AH93" si="145">AD5+AD16+AD17+AD21</f>
        <v>0</v>
      </c>
      <c r="AE93" s="276">
        <f t="shared" si="145"/>
        <v>0</v>
      </c>
      <c r="AF93" s="276">
        <f t="shared" si="145"/>
        <v>0</v>
      </c>
      <c r="AG93" s="276">
        <f t="shared" si="145"/>
        <v>0</v>
      </c>
      <c r="AH93" s="276">
        <f t="shared" si="145"/>
        <v>0</v>
      </c>
    </row>
    <row r="94" spans="1:34" s="281" customFormat="1">
      <c r="A94" s="277"/>
      <c r="B94" s="278" t="s">
        <v>264</v>
      </c>
      <c r="C94" s="279" t="b">
        <f t="shared" ref="C94:Q94" si="146">C93=T93</f>
        <v>1</v>
      </c>
      <c r="D94" s="279" t="b">
        <f t="shared" si="146"/>
        <v>1</v>
      </c>
      <c r="E94" s="279" t="b">
        <f t="shared" si="146"/>
        <v>1</v>
      </c>
      <c r="F94" s="279" t="b">
        <f t="shared" si="146"/>
        <v>1</v>
      </c>
      <c r="G94" s="279" t="b">
        <f t="shared" si="146"/>
        <v>1</v>
      </c>
      <c r="H94" s="279" t="b">
        <f t="shared" si="146"/>
        <v>1</v>
      </c>
      <c r="I94" s="279" t="b">
        <f t="shared" si="146"/>
        <v>1</v>
      </c>
      <c r="J94" s="279" t="b">
        <f t="shared" si="146"/>
        <v>1</v>
      </c>
      <c r="K94" s="279" t="b">
        <f t="shared" si="146"/>
        <v>1</v>
      </c>
      <c r="L94" s="279" t="b">
        <f t="shared" si="146"/>
        <v>1</v>
      </c>
      <c r="M94" s="279" t="b">
        <f t="shared" si="146"/>
        <v>1</v>
      </c>
      <c r="N94" s="279" t="b">
        <f t="shared" si="146"/>
        <v>1</v>
      </c>
      <c r="O94" s="279" t="b">
        <f t="shared" si="146"/>
        <v>1</v>
      </c>
      <c r="P94" s="279" t="b">
        <f t="shared" si="146"/>
        <v>1</v>
      </c>
      <c r="Q94" s="279" t="b">
        <f t="shared" si="146"/>
        <v>1</v>
      </c>
      <c r="R94" s="277"/>
      <c r="S94" s="278" t="s">
        <v>279</v>
      </c>
      <c r="T94" s="279" t="b">
        <f t="shared" ref="T94:AH94" si="147">T93=C93</f>
        <v>1</v>
      </c>
      <c r="U94" s="279" t="b">
        <f t="shared" si="147"/>
        <v>1</v>
      </c>
      <c r="V94" s="279" t="b">
        <f t="shared" si="147"/>
        <v>1</v>
      </c>
      <c r="W94" s="279" t="b">
        <f t="shared" si="147"/>
        <v>1</v>
      </c>
      <c r="X94" s="279" t="b">
        <f t="shared" si="147"/>
        <v>1</v>
      </c>
      <c r="Y94" s="279" t="b">
        <f t="shared" si="147"/>
        <v>1</v>
      </c>
      <c r="Z94" s="280" t="b">
        <f t="shared" si="147"/>
        <v>1</v>
      </c>
      <c r="AA94" s="280" t="b">
        <f t="shared" si="147"/>
        <v>1</v>
      </c>
      <c r="AB94" s="280" t="b">
        <f t="shared" si="147"/>
        <v>1</v>
      </c>
      <c r="AC94" s="280" t="b">
        <f t="shared" si="147"/>
        <v>1</v>
      </c>
      <c r="AD94" s="280" t="b">
        <f t="shared" si="147"/>
        <v>1</v>
      </c>
      <c r="AE94" s="280" t="b">
        <f t="shared" si="147"/>
        <v>1</v>
      </c>
      <c r="AF94" s="280" t="b">
        <f t="shared" si="147"/>
        <v>1</v>
      </c>
      <c r="AG94" s="280" t="b">
        <f t="shared" si="147"/>
        <v>1</v>
      </c>
      <c r="AH94" s="280" t="b">
        <f t="shared" si="147"/>
        <v>1</v>
      </c>
    </row>
    <row r="95" spans="1:34" ht="15.6">
      <c r="A95" s="165"/>
      <c r="B95" s="282"/>
      <c r="C95" s="166"/>
      <c r="D95" s="283"/>
      <c r="E95" s="283"/>
      <c r="F95" s="283"/>
      <c r="G95" s="283"/>
      <c r="H95" s="283"/>
      <c r="I95" s="283"/>
      <c r="J95" s="283"/>
      <c r="K95" s="283"/>
      <c r="L95" s="283"/>
      <c r="M95" s="283"/>
      <c r="N95" s="283"/>
      <c r="O95" s="283"/>
      <c r="P95" s="283"/>
      <c r="Q95" s="283"/>
    </row>
    <row r="96" spans="1:34" ht="15.6">
      <c r="A96" s="165"/>
      <c r="B96" s="92"/>
      <c r="C96" s="92"/>
    </row>
    <row r="98" spans="1:17" ht="8.25" customHeight="1" thickBot="1">
      <c r="O98" s="3"/>
      <c r="P98" s="3"/>
      <c r="Q98" s="3"/>
    </row>
    <row r="99" spans="1:17" ht="37.5" customHeight="1" thickBot="1">
      <c r="A99" s="359" t="s">
        <v>347</v>
      </c>
      <c r="B99" s="360"/>
      <c r="C99" s="360"/>
      <c r="D99" s="360"/>
      <c r="E99" s="360"/>
      <c r="F99" s="360"/>
      <c r="G99" s="360"/>
      <c r="H99" s="360"/>
      <c r="I99" s="360"/>
      <c r="J99" s="360"/>
      <c r="K99" s="360"/>
      <c r="L99" s="360"/>
      <c r="M99" s="360"/>
      <c r="N99" s="361"/>
      <c r="O99" s="3"/>
      <c r="P99" s="3"/>
      <c r="Q99" s="3"/>
    </row>
    <row r="100" spans="1:17" ht="42" customHeight="1" thickBot="1">
      <c r="A100" s="430" t="s">
        <v>322</v>
      </c>
      <c r="B100" s="431"/>
      <c r="C100" s="76" t="s">
        <v>323</v>
      </c>
      <c r="D100" s="77" t="s">
        <v>324</v>
      </c>
      <c r="E100" s="78" t="s">
        <v>325</v>
      </c>
      <c r="F100" s="78" t="s">
        <v>344</v>
      </c>
      <c r="G100" s="370" t="s">
        <v>328</v>
      </c>
      <c r="H100" s="378"/>
      <c r="I100" s="370" t="s">
        <v>326</v>
      </c>
      <c r="J100" s="436"/>
      <c r="K100" s="372" t="s">
        <v>345</v>
      </c>
      <c r="L100" s="379"/>
      <c r="M100" s="379"/>
      <c r="N100" s="373"/>
      <c r="O100" s="3"/>
      <c r="P100" s="3"/>
      <c r="Q100" s="3"/>
    </row>
    <row r="101" spans="1:17" ht="15" customHeight="1">
      <c r="A101" s="432"/>
      <c r="B101" s="433"/>
      <c r="C101" s="284"/>
      <c r="D101" s="81"/>
      <c r="E101" s="81"/>
      <c r="F101" s="81"/>
      <c r="G101" s="434"/>
      <c r="H101" s="434"/>
      <c r="I101" s="376"/>
      <c r="J101" s="376"/>
      <c r="K101" s="459"/>
      <c r="L101" s="459"/>
      <c r="M101" s="459"/>
      <c r="N101" s="460"/>
      <c r="O101" s="3"/>
      <c r="P101" s="3"/>
      <c r="Q101" s="3"/>
    </row>
    <row r="102" spans="1:17" ht="15" customHeight="1">
      <c r="A102" s="427"/>
      <c r="B102" s="428"/>
      <c r="C102" s="285"/>
      <c r="D102" s="85"/>
      <c r="E102" s="85"/>
      <c r="F102" s="85"/>
      <c r="G102" s="429"/>
      <c r="H102" s="429"/>
      <c r="I102" s="364"/>
      <c r="J102" s="364"/>
      <c r="K102" s="364"/>
      <c r="L102" s="364"/>
      <c r="M102" s="364"/>
      <c r="N102" s="365"/>
      <c r="O102" s="3"/>
      <c r="P102" s="3"/>
      <c r="Q102" s="3"/>
    </row>
    <row r="103" spans="1:17" ht="15" customHeight="1">
      <c r="A103" s="427"/>
      <c r="B103" s="428"/>
      <c r="C103" s="285"/>
      <c r="D103" s="85"/>
      <c r="E103" s="85"/>
      <c r="F103" s="85"/>
      <c r="G103" s="429"/>
      <c r="H103" s="429"/>
      <c r="I103" s="364"/>
      <c r="J103" s="364"/>
      <c r="K103" s="364"/>
      <c r="L103" s="364"/>
      <c r="M103" s="364"/>
      <c r="N103" s="365"/>
      <c r="O103" s="3"/>
      <c r="P103" s="3"/>
      <c r="Q103" s="3"/>
    </row>
    <row r="104" spans="1:17" ht="15" customHeight="1">
      <c r="A104" s="427"/>
      <c r="B104" s="428"/>
      <c r="C104" s="285"/>
      <c r="D104" s="85"/>
      <c r="E104" s="85"/>
      <c r="F104" s="85"/>
      <c r="G104" s="429"/>
      <c r="H104" s="429"/>
      <c r="I104" s="364"/>
      <c r="J104" s="364"/>
      <c r="K104" s="364"/>
      <c r="L104" s="364"/>
      <c r="M104" s="364"/>
      <c r="N104" s="365"/>
      <c r="O104" s="3"/>
      <c r="P104" s="3"/>
      <c r="Q104" s="3"/>
    </row>
    <row r="105" spans="1:17" ht="15" customHeight="1">
      <c r="A105" s="427"/>
      <c r="B105" s="428"/>
      <c r="C105" s="285"/>
      <c r="D105" s="85"/>
      <c r="E105" s="85"/>
      <c r="F105" s="85"/>
      <c r="G105" s="429"/>
      <c r="H105" s="429"/>
      <c r="I105" s="364"/>
      <c r="J105" s="364"/>
      <c r="K105" s="364"/>
      <c r="L105" s="364"/>
      <c r="M105" s="364"/>
      <c r="N105" s="365"/>
      <c r="O105" s="3"/>
      <c r="P105" s="3"/>
      <c r="Q105" s="3"/>
    </row>
    <row r="106" spans="1:17" ht="15" customHeight="1">
      <c r="A106" s="427"/>
      <c r="B106" s="428"/>
      <c r="C106" s="285"/>
      <c r="D106" s="85"/>
      <c r="E106" s="85"/>
      <c r="F106" s="85"/>
      <c r="G106" s="429"/>
      <c r="H106" s="429"/>
      <c r="I106" s="364"/>
      <c r="J106" s="364"/>
      <c r="K106" s="364"/>
      <c r="L106" s="364"/>
      <c r="M106" s="364"/>
      <c r="N106" s="365"/>
      <c r="O106" s="3"/>
      <c r="P106" s="3"/>
      <c r="Q106" s="3"/>
    </row>
    <row r="107" spans="1:17" ht="15" customHeight="1">
      <c r="A107" s="427"/>
      <c r="B107" s="428"/>
      <c r="C107" s="285"/>
      <c r="D107" s="85"/>
      <c r="E107" s="85"/>
      <c r="F107" s="85"/>
      <c r="G107" s="429"/>
      <c r="H107" s="429"/>
      <c r="I107" s="364"/>
      <c r="J107" s="364"/>
      <c r="K107" s="364"/>
      <c r="L107" s="364"/>
      <c r="M107" s="364"/>
      <c r="N107" s="365"/>
      <c r="O107" s="3"/>
      <c r="P107" s="3"/>
      <c r="Q107" s="3"/>
    </row>
    <row r="108" spans="1:17" ht="15" customHeight="1">
      <c r="A108" s="427"/>
      <c r="B108" s="428"/>
      <c r="C108" s="285"/>
      <c r="D108" s="85"/>
      <c r="E108" s="85"/>
      <c r="F108" s="85"/>
      <c r="G108" s="429"/>
      <c r="H108" s="429"/>
      <c r="I108" s="364"/>
      <c r="J108" s="364"/>
      <c r="K108" s="364"/>
      <c r="L108" s="364"/>
      <c r="M108" s="364"/>
      <c r="N108" s="365"/>
      <c r="O108" s="3"/>
      <c r="P108" s="3"/>
      <c r="Q108" s="3"/>
    </row>
    <row r="109" spans="1:17" ht="15" customHeight="1" thickBot="1">
      <c r="A109" s="444"/>
      <c r="B109" s="445"/>
      <c r="C109" s="267"/>
      <c r="D109" s="286"/>
      <c r="E109" s="286"/>
      <c r="F109" s="286"/>
      <c r="G109" s="440"/>
      <c r="H109" s="441"/>
      <c r="I109" s="442"/>
      <c r="J109" s="443"/>
      <c r="K109" s="368"/>
      <c r="L109" s="368"/>
      <c r="M109" s="368"/>
      <c r="N109" s="369"/>
      <c r="O109" s="3"/>
      <c r="P109" s="3"/>
      <c r="Q109" s="3"/>
    </row>
    <row r="110" spans="1:17" ht="15" thickBot="1">
      <c r="A110" s="437" t="s">
        <v>276</v>
      </c>
      <c r="B110" s="438"/>
      <c r="C110" s="438"/>
      <c r="D110" s="439"/>
      <c r="E110" s="90">
        <f>SUM(E101:E109)</f>
        <v>0</v>
      </c>
      <c r="F110" s="90">
        <f>SUM(F101:F109)</f>
        <v>0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ht="15" thickBo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ht="30.75" customHeight="1" thickBot="1">
      <c r="A112" s="359" t="s">
        <v>327</v>
      </c>
      <c r="B112" s="360"/>
      <c r="C112" s="360"/>
      <c r="D112" s="360"/>
      <c r="E112" s="360"/>
      <c r="F112" s="360"/>
      <c r="G112" s="360"/>
      <c r="H112" s="360"/>
      <c r="I112" s="360"/>
      <c r="J112" s="361"/>
      <c r="K112" s="3"/>
      <c r="L112" s="3"/>
      <c r="M112" s="3"/>
      <c r="N112" s="3"/>
      <c r="O112" s="3"/>
      <c r="P112" s="3"/>
      <c r="Q112" s="3"/>
    </row>
    <row r="113" spans="1:17" ht="39" customHeight="1" thickBot="1">
      <c r="A113" s="430" t="s">
        <v>329</v>
      </c>
      <c r="B113" s="431"/>
      <c r="C113" s="76" t="s">
        <v>330</v>
      </c>
      <c r="D113" s="77" t="s">
        <v>331</v>
      </c>
      <c r="E113" s="78" t="s">
        <v>325</v>
      </c>
      <c r="F113" s="78" t="s">
        <v>344</v>
      </c>
      <c r="G113" s="370" t="s">
        <v>328</v>
      </c>
      <c r="H113" s="436"/>
      <c r="I113" s="435" t="s">
        <v>332</v>
      </c>
      <c r="J113" s="436"/>
      <c r="K113" s="3"/>
      <c r="L113" s="3"/>
      <c r="M113" s="3"/>
      <c r="N113" s="3"/>
      <c r="O113" s="3"/>
      <c r="P113" s="3"/>
      <c r="Q113" s="3"/>
    </row>
    <row r="114" spans="1:17">
      <c r="A114" s="432"/>
      <c r="B114" s="433"/>
      <c r="C114" s="81"/>
      <c r="D114" s="81"/>
      <c r="E114" s="81"/>
      <c r="F114" s="81"/>
      <c r="G114" s="434"/>
      <c r="H114" s="434"/>
      <c r="I114" s="376"/>
      <c r="J114" s="377"/>
      <c r="K114" s="3"/>
      <c r="L114" s="3"/>
      <c r="M114" s="3"/>
      <c r="N114" s="3"/>
      <c r="O114" s="3"/>
      <c r="P114" s="3"/>
      <c r="Q114" s="3"/>
    </row>
    <row r="115" spans="1:17">
      <c r="A115" s="427"/>
      <c r="B115" s="428"/>
      <c r="C115" s="85"/>
      <c r="D115" s="85"/>
      <c r="E115" s="85"/>
      <c r="F115" s="85"/>
      <c r="G115" s="429"/>
      <c r="H115" s="429"/>
      <c r="I115" s="364"/>
      <c r="J115" s="365"/>
      <c r="K115" s="3"/>
      <c r="L115" s="3"/>
      <c r="M115" s="3"/>
      <c r="N115" s="3"/>
      <c r="O115" s="3"/>
      <c r="P115" s="3"/>
      <c r="Q115" s="3"/>
    </row>
    <row r="116" spans="1:17">
      <c r="A116" s="427"/>
      <c r="B116" s="428"/>
      <c r="C116" s="85"/>
      <c r="D116" s="85"/>
      <c r="E116" s="85"/>
      <c r="F116" s="85"/>
      <c r="G116" s="429"/>
      <c r="H116" s="429"/>
      <c r="I116" s="364"/>
      <c r="J116" s="365"/>
      <c r="K116" s="3"/>
      <c r="L116" s="3"/>
      <c r="M116" s="3"/>
      <c r="N116" s="3"/>
      <c r="O116" s="3"/>
      <c r="P116" s="3"/>
      <c r="Q116" s="3"/>
    </row>
    <row r="117" spans="1:17">
      <c r="A117" s="427"/>
      <c r="B117" s="428"/>
      <c r="C117" s="85"/>
      <c r="D117" s="85"/>
      <c r="E117" s="85"/>
      <c r="F117" s="85"/>
      <c r="G117" s="429"/>
      <c r="H117" s="429"/>
      <c r="I117" s="364"/>
      <c r="J117" s="365"/>
      <c r="K117" s="3"/>
      <c r="L117" s="3"/>
      <c r="M117" s="3"/>
      <c r="N117" s="3"/>
      <c r="O117" s="3"/>
      <c r="P117" s="3"/>
      <c r="Q117" s="3"/>
    </row>
    <row r="118" spans="1:17">
      <c r="A118" s="427"/>
      <c r="B118" s="428"/>
      <c r="C118" s="85"/>
      <c r="D118" s="85"/>
      <c r="E118" s="85"/>
      <c r="F118" s="85"/>
      <c r="G118" s="429"/>
      <c r="H118" s="429"/>
      <c r="I118" s="364"/>
      <c r="J118" s="365"/>
      <c r="K118" s="3"/>
      <c r="L118" s="3"/>
      <c r="M118" s="3"/>
      <c r="N118" s="3"/>
      <c r="O118" s="3"/>
      <c r="P118" s="3"/>
      <c r="Q118" s="3"/>
    </row>
    <row r="119" spans="1:17">
      <c r="A119" s="427"/>
      <c r="B119" s="428"/>
      <c r="C119" s="85"/>
      <c r="D119" s="85"/>
      <c r="E119" s="85"/>
      <c r="F119" s="85"/>
      <c r="G119" s="429"/>
      <c r="H119" s="429"/>
      <c r="I119" s="364"/>
      <c r="J119" s="365"/>
      <c r="K119" s="3"/>
      <c r="L119" s="3"/>
      <c r="M119" s="3"/>
      <c r="N119" s="3"/>
      <c r="O119" s="3"/>
      <c r="P119" s="3"/>
      <c r="Q119" s="3"/>
    </row>
    <row r="120" spans="1:17">
      <c r="A120" s="427"/>
      <c r="B120" s="428"/>
      <c r="C120" s="85"/>
      <c r="D120" s="85"/>
      <c r="E120" s="85"/>
      <c r="F120" s="85"/>
      <c r="G120" s="429"/>
      <c r="H120" s="429"/>
      <c r="I120" s="364"/>
      <c r="J120" s="365"/>
      <c r="K120" s="3"/>
      <c r="L120" s="3"/>
      <c r="M120" s="3"/>
      <c r="N120" s="3"/>
      <c r="O120" s="3"/>
      <c r="P120" s="3"/>
      <c r="Q120" s="3"/>
    </row>
    <row r="121" spans="1:17">
      <c r="A121" s="427"/>
      <c r="B121" s="428"/>
      <c r="C121" s="85"/>
      <c r="D121" s="85"/>
      <c r="E121" s="85"/>
      <c r="F121" s="85"/>
      <c r="G121" s="429"/>
      <c r="H121" s="429"/>
      <c r="I121" s="364"/>
      <c r="J121" s="365"/>
      <c r="K121" s="3"/>
      <c r="L121" s="3"/>
      <c r="M121" s="3"/>
      <c r="N121" s="3"/>
      <c r="O121" s="3"/>
      <c r="P121" s="3"/>
      <c r="Q121" s="3"/>
    </row>
    <row r="122" spans="1:17" ht="15" thickBot="1">
      <c r="A122" s="424"/>
      <c r="B122" s="425"/>
      <c r="C122" s="89"/>
      <c r="D122" s="89"/>
      <c r="E122" s="89"/>
      <c r="F122" s="89"/>
      <c r="G122" s="426"/>
      <c r="H122" s="426"/>
      <c r="I122" s="368"/>
      <c r="J122" s="369"/>
      <c r="K122" s="3"/>
      <c r="L122" s="3"/>
      <c r="M122" s="3"/>
      <c r="N122" s="3"/>
      <c r="O122" s="3"/>
      <c r="P122" s="3"/>
      <c r="Q122" s="3"/>
    </row>
  </sheetData>
  <mergeCells count="85">
    <mergeCell ref="A105:B105"/>
    <mergeCell ref="A104:B104"/>
    <mergeCell ref="A99:N99"/>
    <mergeCell ref="K100:N100"/>
    <mergeCell ref="K101:N101"/>
    <mergeCell ref="K102:N102"/>
    <mergeCell ref="K103:N103"/>
    <mergeCell ref="K104:N104"/>
    <mergeCell ref="K105:N105"/>
    <mergeCell ref="A103:B103"/>
    <mergeCell ref="G3:Q3"/>
    <mergeCell ref="K108:N108"/>
    <mergeCell ref="K109:N109"/>
    <mergeCell ref="R2:AH2"/>
    <mergeCell ref="R1:AH1"/>
    <mergeCell ref="T3:W3"/>
    <mergeCell ref="A3:A4"/>
    <mergeCell ref="K106:N106"/>
    <mergeCell ref="K107:N107"/>
    <mergeCell ref="R3:R4"/>
    <mergeCell ref="S3:S4"/>
    <mergeCell ref="B3:B4"/>
    <mergeCell ref="A102:B102"/>
    <mergeCell ref="G102:H102"/>
    <mergeCell ref="I102:J102"/>
    <mergeCell ref="A100:B100"/>
    <mergeCell ref="A101:B101"/>
    <mergeCell ref="G100:H100"/>
    <mergeCell ref="I100:J100"/>
    <mergeCell ref="I101:J101"/>
    <mergeCell ref="G101:H101"/>
    <mergeCell ref="C3:F3"/>
    <mergeCell ref="A110:D110"/>
    <mergeCell ref="G109:H109"/>
    <mergeCell ref="I109:J109"/>
    <mergeCell ref="G106:H106"/>
    <mergeCell ref="I106:J106"/>
    <mergeCell ref="G107:H107"/>
    <mergeCell ref="I107:J107"/>
    <mergeCell ref="A109:B109"/>
    <mergeCell ref="A108:B108"/>
    <mergeCell ref="A107:B107"/>
    <mergeCell ref="A106:B106"/>
    <mergeCell ref="I113:J113"/>
    <mergeCell ref="G113:H113"/>
    <mergeCell ref="A116:B116"/>
    <mergeCell ref="G116:H116"/>
    <mergeCell ref="I116:J116"/>
    <mergeCell ref="G114:H114"/>
    <mergeCell ref="I114:J114"/>
    <mergeCell ref="A115:B115"/>
    <mergeCell ref="G115:H115"/>
    <mergeCell ref="I115:J115"/>
    <mergeCell ref="A119:B119"/>
    <mergeCell ref="G119:H119"/>
    <mergeCell ref="I119:J119"/>
    <mergeCell ref="G103:H103"/>
    <mergeCell ref="I103:J103"/>
    <mergeCell ref="G108:H108"/>
    <mergeCell ref="I108:J108"/>
    <mergeCell ref="I104:J104"/>
    <mergeCell ref="G105:H105"/>
    <mergeCell ref="I105:J105"/>
    <mergeCell ref="G104:H104"/>
    <mergeCell ref="A117:B117"/>
    <mergeCell ref="G117:H117"/>
    <mergeCell ref="I117:J117"/>
    <mergeCell ref="A113:B113"/>
    <mergeCell ref="A114:B114"/>
    <mergeCell ref="A1:M1"/>
    <mergeCell ref="N1:Q1"/>
    <mergeCell ref="X3:AH3"/>
    <mergeCell ref="A122:B122"/>
    <mergeCell ref="G122:H122"/>
    <mergeCell ref="I122:J122"/>
    <mergeCell ref="A112:J112"/>
    <mergeCell ref="A120:B120"/>
    <mergeCell ref="G120:H120"/>
    <mergeCell ref="I120:J120"/>
    <mergeCell ref="A121:B121"/>
    <mergeCell ref="G121:H121"/>
    <mergeCell ref="I121:J121"/>
    <mergeCell ref="A118:B118"/>
    <mergeCell ref="G118:H118"/>
    <mergeCell ref="I118:J118"/>
  </mergeCells>
  <phoneticPr fontId="23" type="noConversion"/>
  <printOptions horizontalCentered="1"/>
  <pageMargins left="7.874015748031496E-2" right="7.874015748031496E-2" top="0.35433070866141736" bottom="0.35433070866141736" header="0.31496062992125984" footer="0.31496062992125984"/>
  <pageSetup paperSize="9" scale="21" orientation="landscape" r:id="rId1"/>
  <headerFooter>
    <oddHeader>&amp;Crt</oddHeader>
  </headerFooter>
  <rowBreaks count="1" manualBreakCount="1">
    <brk id="49" max="4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KARTA LUB RYCZAŁT</vt:lpstr>
      <vt:lpstr>ZASADY OGÓLNE</vt:lpstr>
      <vt:lpstr>KSIĘGI RZIS_W. PORÓWN.</vt:lpstr>
      <vt:lpstr>KSIĘGI RZIS_KALK.</vt:lpstr>
      <vt:lpstr>KSIĘGI_BILANS</vt:lpstr>
      <vt:lpstr>'KARTA LUB RYCZAŁT'!Obszar_wydruku</vt:lpstr>
      <vt:lpstr>'KSIĘGI RZIS_KALK.'!Obszar_wydruku</vt:lpstr>
      <vt:lpstr>'KSIĘGI RZIS_W. PORÓWN.'!Obszar_wydruku</vt:lpstr>
      <vt:lpstr>KSIĘGI_BILANS!Obszar_wydruku</vt:lpstr>
      <vt:lpstr>'ZASADY OGÓLNE'!Obszar_wydruku</vt:lpstr>
    </vt:vector>
  </TitlesOfParts>
  <Company>PRFPK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analityk</dc:creator>
  <cp:lastModifiedBy>Ewa Stojałowska</cp:lastModifiedBy>
  <cp:lastPrinted>2025-09-19T13:19:36Z</cp:lastPrinted>
  <dcterms:created xsi:type="dcterms:W3CDTF">2009-12-02T12:27:59Z</dcterms:created>
  <dcterms:modified xsi:type="dcterms:W3CDTF">2025-09-22T09:19:33Z</dcterms:modified>
</cp:coreProperties>
</file>